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7560" tabRatio="904" activeTab="1"/>
  </bookViews>
  <sheets>
    <sheet name="Présentation établissement" sheetId="1" r:id="rId1"/>
    <sheet name="SOMMAIRE" sheetId="2" r:id="rId2"/>
    <sheet name="CARTE UNITES DE TRAVAIL" sheetId="3" r:id="rId3"/>
    <sheet name="Exemple Sciences" sheetId="4" r:id="rId4"/>
    <sheet name="Sciences" sheetId="5" r:id="rId5"/>
    <sheet name="Bureaux" sheetId="6" r:id="rId6"/>
    <sheet name="Salle enseignement" sheetId="7" r:id="rId7"/>
    <sheet name="Exemple Cuisine" sheetId="8" r:id="rId8"/>
    <sheet name="Cuisine" sheetId="9" r:id="rId9"/>
    <sheet name="Exemple Espaces verts" sheetId="10" r:id="rId10"/>
    <sheet name="Espaces verts" sheetId="11" r:id="rId11"/>
    <sheet name="Ex. Maintenance des Bâtiments" sheetId="12" r:id="rId12"/>
    <sheet name="Maintenance des bâtiments" sheetId="13" r:id="rId13"/>
    <sheet name="EPS" sheetId="14" r:id="rId14"/>
    <sheet name="Ateliers" sheetId="15" r:id="rId15"/>
    <sheet name="Salle de techno" sheetId="16" r:id="rId16"/>
    <sheet name="CDI" sheetId="17" r:id="rId17"/>
    <sheet name="Internat" sheetId="18" r:id="rId18"/>
    <sheet name="Grille d'interprétation RPS" sheetId="19" r:id="rId19"/>
  </sheets>
  <definedNames>
    <definedName name="_Hlt224011520" localSheetId="3">'Exemple Sciences'!$F$16</definedName>
    <definedName name="_xlfn.IFS" hidden="1">#NAME?</definedName>
  </definedNames>
  <calcPr fullCalcOnLoad="1"/>
</workbook>
</file>

<file path=xl/sharedStrings.xml><?xml version="1.0" encoding="utf-8"?>
<sst xmlns="http://schemas.openxmlformats.org/spreadsheetml/2006/main" count="1063" uniqueCount="536">
  <si>
    <t>Document Unique d'Évaluation des Risques Professionnels</t>
  </si>
  <si>
    <t xml:space="preserve">Date de création du DUERP : </t>
  </si>
  <si>
    <t>Date de la dernière mise à jour du DUERP :</t>
  </si>
  <si>
    <t>Effectif total :</t>
  </si>
  <si>
    <t xml:space="preserve">Pédagogique </t>
  </si>
  <si>
    <t>Administrat., Services, Maint...</t>
  </si>
  <si>
    <t xml:space="preserve">Titulaires EN : </t>
  </si>
  <si>
    <t>Personnel EN :</t>
  </si>
  <si>
    <t>Autre (contractuels…) :</t>
  </si>
  <si>
    <t>Fonction publique territoriale :</t>
  </si>
  <si>
    <t>Autre :</t>
  </si>
  <si>
    <t>Élèves</t>
  </si>
  <si>
    <t>Nombre d'élèves :</t>
  </si>
  <si>
    <t>Nombre de classes :</t>
  </si>
  <si>
    <t>CARTE DES UNITES DE TRAVAIL DANS UN EPLE</t>
  </si>
  <si>
    <t>Électrique</t>
  </si>
  <si>
    <t>Autre</t>
  </si>
  <si>
    <t>Énergie</t>
  </si>
  <si>
    <t>Gaz</t>
  </si>
  <si>
    <t>Incendie</t>
  </si>
  <si>
    <t>Les Bâtiments</t>
  </si>
  <si>
    <t>Solidité</t>
  </si>
  <si>
    <t>Chutes</t>
  </si>
  <si>
    <t>Bruit</t>
  </si>
  <si>
    <t>Conception générale</t>
  </si>
  <si>
    <t>Ventilation</t>
  </si>
  <si>
    <t>Éclairement</t>
  </si>
  <si>
    <t>Équipement de travail</t>
  </si>
  <si>
    <t>Poste de travail</t>
  </si>
  <si>
    <t>Ateliers et formations professionnelles</t>
  </si>
  <si>
    <t>Ambiances de travail</t>
  </si>
  <si>
    <t>Manutention</t>
  </si>
  <si>
    <t>Stage en entreprise</t>
  </si>
  <si>
    <t>Mise en péril des personnes</t>
  </si>
  <si>
    <t>Les risques psycho-sociaux</t>
  </si>
  <si>
    <t>Mécanique</t>
  </si>
  <si>
    <t>Les activités</t>
  </si>
  <si>
    <t>Chimique</t>
  </si>
  <si>
    <t>Radioactif</t>
  </si>
  <si>
    <t>Biologique</t>
  </si>
  <si>
    <t>Pratique de l'activité</t>
  </si>
  <si>
    <t>E.P.S.</t>
  </si>
  <si>
    <t>Le matériel</t>
  </si>
  <si>
    <t>Les installations</t>
  </si>
  <si>
    <t>Enseignement général</t>
  </si>
  <si>
    <t>Équipements</t>
  </si>
  <si>
    <t>Objets divers</t>
  </si>
  <si>
    <t>Lieux de travail</t>
  </si>
  <si>
    <t>Lieux spécifiques</t>
  </si>
  <si>
    <t>Vie scolaire</t>
  </si>
  <si>
    <t>L'internat</t>
  </si>
  <si>
    <t>Lieux de détente</t>
  </si>
  <si>
    <t>Les sorties scolaires</t>
  </si>
  <si>
    <t>L'entretien</t>
  </si>
  <si>
    <t>Circulation des véhicules</t>
  </si>
  <si>
    <t>LES RISQUES</t>
  </si>
  <si>
    <t>Les services et administrations</t>
  </si>
  <si>
    <t>Les travaux</t>
  </si>
  <si>
    <t>L'administration</t>
  </si>
  <si>
    <t>La restauration collective</t>
  </si>
  <si>
    <t>Les PPMS Attentat Intrusion</t>
  </si>
  <si>
    <t>Intrusion</t>
  </si>
  <si>
    <t>Chimie</t>
  </si>
  <si>
    <t>Terrorisme</t>
  </si>
  <si>
    <t>Pétrochimie</t>
  </si>
  <si>
    <t>Production d'énergie</t>
  </si>
  <si>
    <t>Armement</t>
  </si>
  <si>
    <t>L'industrie</t>
  </si>
  <si>
    <t>Autres</t>
  </si>
  <si>
    <t>Séismes</t>
  </si>
  <si>
    <t>Les risques majeurs</t>
  </si>
  <si>
    <t>La nature</t>
  </si>
  <si>
    <t>Volcanisme</t>
  </si>
  <si>
    <t>Les transports</t>
  </si>
  <si>
    <t>Routiers</t>
  </si>
  <si>
    <t>Inondations</t>
  </si>
  <si>
    <t>Ferroviaires</t>
  </si>
  <si>
    <t>Raz de marée</t>
  </si>
  <si>
    <t>Aériens</t>
  </si>
  <si>
    <t>Tornades</t>
  </si>
  <si>
    <t>Personnels</t>
  </si>
  <si>
    <t>Éducation des élèves</t>
  </si>
  <si>
    <t>Sauvetage Secourisme du Travail</t>
  </si>
  <si>
    <t>Le secourisme</t>
  </si>
  <si>
    <t>P.S.C.1</t>
  </si>
  <si>
    <t>La sécurité routière</t>
  </si>
  <si>
    <t>Risques domestiques</t>
  </si>
  <si>
    <t>Risques professionnels</t>
  </si>
  <si>
    <t>Formation générale</t>
  </si>
  <si>
    <t>Habilitation électrique</t>
  </si>
  <si>
    <t>Gestes et postures de travail</t>
  </si>
  <si>
    <t>Document unique d'évaluation des risques</t>
  </si>
  <si>
    <t>Fiche n°</t>
  </si>
  <si>
    <t>Subsistance du risque</t>
  </si>
  <si>
    <t>Propositions d'actions</t>
  </si>
  <si>
    <t xml:space="preserve">Activités de travail </t>
  </si>
  <si>
    <t>Dangers ou facteurs de risques</t>
  </si>
  <si>
    <t>Dommages</t>
  </si>
  <si>
    <t>Mesures de prévention existantes</t>
  </si>
  <si>
    <t xml:space="preserve">oui </t>
  </si>
  <si>
    <t>non</t>
  </si>
  <si>
    <t>Formation à la sécurité au laboratoire en début d’année scolaire : consignes générales (brochure ONS*).</t>
  </si>
  <si>
    <t>Brûlures</t>
  </si>
  <si>
    <t>Formation des personnels</t>
  </si>
  <si>
    <t>Intoxication</t>
  </si>
  <si>
    <t>Consignes</t>
  </si>
  <si>
    <t>EPI adaptés</t>
  </si>
  <si>
    <t>Coupures</t>
  </si>
  <si>
    <t>Le recueil de la salive s'effectue dans un récipient stérile. Toujours préférer du matériel à usage unique.</t>
  </si>
  <si>
    <t>Le prélèvement de cellules buccales est réalisé par l'élève sur lui-même avec un coton tige ou un écouvillon stérile à usage unique. Ne jamais faire manipuler plusieurs élèves sur le même frottis buccal.</t>
  </si>
  <si>
    <t>Les élèves doivent se laver les mains au savon avant et après ces manipulations.</t>
  </si>
  <si>
    <t>Culture en conditions stériles autour d’une flamme ou d’un bec électrique ou un PSM (poste de sécurité microbiologique), culture dans des tubes operculés avec de la ouate ou dans des boites de Pétri fermées.</t>
  </si>
  <si>
    <t>Interdit de les mettre en culture.</t>
  </si>
  <si>
    <t>   </t>
  </si>
  <si>
    <t>Les déchets animaux sont assimilés à des déchets ménagers. Cependant, il est nécessaire de passer par des sociétés d'équarrissage pour le traitement des cadavres d'animaux ou de lots, si l’on dépasse 40 kg de déchets.</t>
  </si>
  <si>
    <t>Sortie géologique de terrain et pratique de la géologie en classe</t>
  </si>
  <si>
    <t>OUI</t>
  </si>
  <si>
    <t>NON</t>
  </si>
  <si>
    <t>Gravité 1-2-3-4</t>
  </si>
  <si>
    <t>Matériel conforme</t>
  </si>
  <si>
    <t>Divers</t>
  </si>
  <si>
    <t>Bureaux</t>
  </si>
  <si>
    <t>Stress</t>
  </si>
  <si>
    <t>Blessures diverses</t>
  </si>
  <si>
    <t>Exigences émotionnelles</t>
  </si>
  <si>
    <t>Cuisine</t>
  </si>
  <si>
    <t>Déplacement d’un poste de travail à un autre</t>
  </si>
  <si>
    <t>Traumatismes divers</t>
  </si>
  <si>
    <t>Sol antidérapant</t>
  </si>
  <si>
    <t>Grilles d’évacuation au sol devant chaque matériel</t>
  </si>
  <si>
    <t>Signalisation des grilles au sol enlevées pour nettoyage</t>
  </si>
  <si>
    <t>Toutes tâches utilisant des produits dangereux (détartrage, nettoyage, désinfection, rechargements des machines…)</t>
  </si>
  <si>
    <t>Choix du produit le moins dangereux possible</t>
  </si>
  <si>
    <t>Formation du personnel au risque chimique (connaissance des FDS)</t>
  </si>
  <si>
    <t xml:space="preserve">Système de dilution automatique des produits </t>
  </si>
  <si>
    <t>Tenue adaptée</t>
  </si>
  <si>
    <t xml:space="preserve">EPI adaptés : gants, lunettes, masques commandés … </t>
  </si>
  <si>
    <t>Equipement adapté</t>
  </si>
  <si>
    <t>Toutes activités</t>
  </si>
  <si>
    <t>Froid</t>
  </si>
  <si>
    <t xml:space="preserve">Ventilation </t>
  </si>
  <si>
    <t>Chaleur</t>
  </si>
  <si>
    <t>Humidité</t>
  </si>
  <si>
    <t>Toutes tâches mettant en œuvre du matériel électrique</t>
  </si>
  <si>
    <t xml:space="preserve">Electricité </t>
  </si>
  <si>
    <t xml:space="preserve">Electrisation </t>
  </si>
  <si>
    <t>Conformité des installations et des équipements</t>
  </si>
  <si>
    <t>Contrôles périodiques</t>
  </si>
  <si>
    <t>Travail en plonge vaisselle</t>
  </si>
  <si>
    <t>Poids des paniers</t>
  </si>
  <si>
    <t>Atteintes du dos</t>
  </si>
  <si>
    <t>Formation du personnel : PRAP</t>
  </si>
  <si>
    <t>Adaptation du poste de travail</t>
  </si>
  <si>
    <t>Hauteur de stockage</t>
  </si>
  <si>
    <t>Fatigue</t>
  </si>
  <si>
    <t xml:space="preserve">Bruit </t>
  </si>
  <si>
    <t>Isolation acoustique du local</t>
  </si>
  <si>
    <t>EPI</t>
  </si>
  <si>
    <t>Communication difficile</t>
  </si>
  <si>
    <t>Coincements – pincements des mains – doigts</t>
  </si>
  <si>
    <t>Répétition des gestes imposée par le rythme du tapis</t>
  </si>
  <si>
    <t>Tri</t>
  </si>
  <si>
    <t>Tri à faire par les élèves</t>
  </si>
  <si>
    <t>Isolement (lorsque la plonge est isolée des usagers)</t>
  </si>
  <si>
    <t>Espaces verts</t>
  </si>
  <si>
    <t>Traitements phytosanitaires</t>
  </si>
  <si>
    <t>Inhalation, ingestion, contact avec la peau et les yeux</t>
  </si>
  <si>
    <t>Brûlures, allergies, malaise, …</t>
  </si>
  <si>
    <t>Formation</t>
  </si>
  <si>
    <t xml:space="preserve">Equipements de protection individuelle adaptés </t>
  </si>
  <si>
    <t>Entretien mécanisé des espaces verts</t>
  </si>
  <si>
    <t>Essence</t>
  </si>
  <si>
    <t>Gaz d’échappement</t>
  </si>
  <si>
    <t>Conformité des machines</t>
  </si>
  <si>
    <t>Consignes de sécurité</t>
  </si>
  <si>
    <t>Vibrations</t>
  </si>
  <si>
    <t xml:space="preserve">Troubles musculo- squelettiques </t>
  </si>
  <si>
    <t>Jerrican sécurisé</t>
  </si>
  <si>
    <t>Protections auditives</t>
  </si>
  <si>
    <t>Tonte hors de la présence des élèves</t>
  </si>
  <si>
    <t>Tonte, débroussaillage</t>
  </si>
  <si>
    <t>Contact avec la lame</t>
  </si>
  <si>
    <t>Poids, vibrations de la machine</t>
  </si>
  <si>
    <t>Problème vertébral, tendinite</t>
  </si>
  <si>
    <t>Projections</t>
  </si>
  <si>
    <t>Contusions, coupures</t>
  </si>
  <si>
    <t>Elagage, taille des haies</t>
  </si>
  <si>
    <t>Contact avec la lame ou la chaîne</t>
  </si>
  <si>
    <t>Gants, visière, chaussures de sécurité, vêtements anti-coupures (tronçonnage)</t>
  </si>
  <si>
    <t>Blessures aux yeux</t>
  </si>
  <si>
    <t>Tous travaux</t>
  </si>
  <si>
    <t>Machines</t>
  </si>
  <si>
    <t>Planning de travail</t>
  </si>
  <si>
    <t>Moyen de communication travail à deux pour les activités particulièrement dangereuses (accès en toiture, travaux en vide- sanitaire, …)</t>
  </si>
  <si>
    <t>Maintenance des bâtiments</t>
  </si>
  <si>
    <t>Maintenance électrique</t>
  </si>
  <si>
    <t>Electricité, pièces nues sous tension</t>
  </si>
  <si>
    <t>Electrisation, brûlures</t>
  </si>
  <si>
    <t>Habilitation électrique H0B0</t>
  </si>
  <si>
    <t>Aptitude médicale</t>
  </si>
  <si>
    <t>Soudure</t>
  </si>
  <si>
    <t>Fumées</t>
  </si>
  <si>
    <t>Ventilation des locaux</t>
  </si>
  <si>
    <t>Ecran</t>
  </si>
  <si>
    <t>Masque adapté</t>
  </si>
  <si>
    <t>Maintenance menuiserie</t>
  </si>
  <si>
    <t>Outils tranchants</t>
  </si>
  <si>
    <t>Coupure voire amputation</t>
  </si>
  <si>
    <t xml:space="preserve">Formation menuiserie </t>
  </si>
  <si>
    <t>Maladies</t>
  </si>
  <si>
    <t>Poussières</t>
  </si>
  <si>
    <t>Eclat de bois</t>
  </si>
  <si>
    <t>Surdité</t>
  </si>
  <si>
    <t>Entretien régulier des machines</t>
  </si>
  <si>
    <t>Manutentions manuelles</t>
  </si>
  <si>
    <t xml:space="preserve">Charges lourdes et/ou encombrantes </t>
  </si>
  <si>
    <t xml:space="preserve">Contusion </t>
  </si>
  <si>
    <t>Formation PRAP Consignes de sécurité : travail à 2 ponctuel</t>
  </si>
  <si>
    <t>Ecrasement</t>
  </si>
  <si>
    <t>Matériel d’aide à la manutention : diables et patins</t>
  </si>
  <si>
    <t xml:space="preserve">Déséquilibre de la charge </t>
  </si>
  <si>
    <t>Gants, chaussures de sécurité</t>
  </si>
  <si>
    <t>Peinture</t>
  </si>
  <si>
    <t>Type de peinture</t>
  </si>
  <si>
    <t>Utilisation de peinture la moins nocive possible (étude de la FDS)</t>
  </si>
  <si>
    <t>Travail isolé</t>
  </si>
  <si>
    <t>Procédure à identifier (organisationnelle ou moyen de communication)</t>
  </si>
  <si>
    <t>Tous postes de travail</t>
  </si>
  <si>
    <t>Hauteur</t>
  </si>
  <si>
    <t>Maçonnerie</t>
  </si>
  <si>
    <t>Ciment</t>
  </si>
  <si>
    <t>Gants</t>
  </si>
  <si>
    <t xml:space="preserve">Hauteur </t>
  </si>
  <si>
    <t>Equipements de travail conformes (escabeaux, plate- formes légères de travail, …)</t>
  </si>
  <si>
    <t>Moyen d’accès</t>
  </si>
  <si>
    <t>Action</t>
  </si>
  <si>
    <t>Règles d’hygiène à respecter : ne pas manger dans le labo, …</t>
  </si>
  <si>
    <t>Brûlures, intoxications…</t>
  </si>
  <si>
    <t>Brûlures, intoxications, infections…</t>
  </si>
  <si>
    <t>Éducation aux risques pour éviter tout risque de contamination, les élèves manipulent sur leur propre salive.</t>
  </si>
  <si>
    <t>Les élèves doivent se laver les mains au savon avant et après les manipulations.</t>
  </si>
  <si>
    <t>Utiliser des vertébrés ou des produits issus de vertébrés faisant l'objet d'une commercialisation destinée à l'alimentation humaine.</t>
  </si>
  <si>
    <t>Présence de récipients de verre en hauteur, risque de chute de récipients…</t>
  </si>
  <si>
    <t>Sciences</t>
  </si>
  <si>
    <t>Le matériel biologique comme les enzymes, anticorps/antigène…</t>
  </si>
  <si>
    <t>Mesures possibles de prévention existantes</t>
  </si>
  <si>
    <t xml:space="preserve">Action pilotée par (Chef d'établissement, éducation nationale, collectivité…) </t>
  </si>
  <si>
    <t>Action demandée le</t>
  </si>
  <si>
    <t>Action clôturée le</t>
  </si>
  <si>
    <t>Proposition d’actions supplémentaires</t>
  </si>
  <si>
    <t>Suite donnée le</t>
  </si>
  <si>
    <t>EPS</t>
  </si>
  <si>
    <t>Ateliers</t>
  </si>
  <si>
    <t>CDI</t>
  </si>
  <si>
    <t>Internat</t>
  </si>
  <si>
    <t xml:space="preserve">Exemple menu cotation                                                             Mettre une X dans la case de votre choix                                                      </t>
  </si>
  <si>
    <t xml:space="preserve">Exemple menu cotation                                                              Mettre une X dans la case de votre choix                                                      </t>
  </si>
  <si>
    <t>Evaluation du risque ( si oui)</t>
  </si>
  <si>
    <t>Evaluation du risque (si oui)</t>
  </si>
  <si>
    <t>Propositions d’actions</t>
  </si>
  <si>
    <t>Résultat    évaluation</t>
  </si>
  <si>
    <t>Indiquer des solutions pour limiter les risques</t>
  </si>
  <si>
    <t>Unité de travail :</t>
  </si>
  <si>
    <t>Rapporteur du groupe :</t>
  </si>
  <si>
    <t>Date de l'évaluation :</t>
  </si>
  <si>
    <t>Liés à l'énergie</t>
  </si>
  <si>
    <t>Les conduites       à risques</t>
  </si>
  <si>
    <t>SVT et Labo</t>
  </si>
  <si>
    <t>Résultat évaluation</t>
  </si>
  <si>
    <t>Gravité            1-2-3-4</t>
  </si>
  <si>
    <t>Unité de travail : Sciences et laboratoires</t>
  </si>
  <si>
    <t>Installations conformes avec protection des personnes (différentiel 30mA).</t>
  </si>
  <si>
    <t>Matériel conforme.</t>
  </si>
  <si>
    <t>Fiches bananes avec protections.</t>
  </si>
  <si>
    <t>Equipements ou montages dont les parties actives sont protégées.</t>
  </si>
  <si>
    <t>Vérification périodique des installations par un bureau de contrôle.</t>
  </si>
  <si>
    <t>Habilitation du personnel obligatoire.</t>
  </si>
  <si>
    <t>Mise à disposition d’équipements de protection individuelle (EPI*) réglementaires.</t>
  </si>
  <si>
    <t>Les fiches données de sécurité (FDS) sont disponibles sur les lieux de stockage des produits.</t>
  </si>
  <si>
    <t>Etude préalable de la FDS* des produits afin de déterminer les mesures de sécurité: EPI/EPC, VME/VLE*.</t>
  </si>
  <si>
    <t>Travail sous sorbonne, équipements de protection individuelle, … si nécessaire.</t>
  </si>
  <si>
    <t>Ventilation mécanique contrôlée des locaux (VMC*).</t>
  </si>
  <si>
    <t>Vérifications périodiques (VMC, sorbonnes, …) par un organisme agréé.</t>
  </si>
  <si>
    <t>Extincteurs adaptés aux risques et personnels formés.</t>
  </si>
  <si>
    <t>Procédures de premiers secours adaptées aux manipulations (moyen d’alerte, douche de sécurité, lave- œil, couverture anti-feu …).</t>
  </si>
  <si>
    <t>Formation des personnels aux risques et aux gestes de premiers secours.</t>
  </si>
  <si>
    <t>Suivi médical.</t>
  </si>
  <si>
    <t>Limitation des quantités déstockées aux manipulations de la journée.</t>
  </si>
  <si>
    <t>Livraisons et/ou transport à des horaires où il n’y a pas d’élèves (interdites pendant les récréations et les interclasses).</t>
  </si>
  <si>
    <t>Livraison directe par le fournisseur (pas de transporteur).</t>
  </si>
  <si>
    <t>Livraison directement au laboratoire.</t>
  </si>
  <si>
    <t>Utilisation de chariots de transport avec bacs de rétention.</t>
  </si>
  <si>
    <t>Procédure prévue en cas de renversement accidentel (absorbant).</t>
  </si>
  <si>
    <t>Suivi du stock : inventaire récent et complet mis à jour (surtout  pour les produits dangereux).</t>
  </si>
  <si>
    <t>Existence d'un local central.</t>
  </si>
  <si>
    <t>Séparation des solvants et des produits dangereux dans deux locaux séparés.</t>
  </si>
  <si>
    <t>Signalisation des locaux.</t>
  </si>
  <si>
    <t>Installation électrique ATEX*.</t>
  </si>
  <si>
    <t>Ventilation et température du local de stockage conformes.</t>
  </si>
  <si>
    <t>Extincteur adapté et personnels formés.</t>
  </si>
  <si>
    <t>Règles de stockage (inventaire, élimination des produits inutilisés et/ou trop vieux, interdiction de stockage en hauteur, état des rayonnages…).</t>
  </si>
  <si>
    <t>Procédure en cas de renversement (kit d’intervention, absorbant, …).</t>
  </si>
  <si>
    <t>Stockage des poudres dans une armoire fermée.</t>
  </si>
  <si>
    <t>Stockage des solvants et des solutions dans des armoires ventilées.</t>
  </si>
  <si>
    <t>Procédure de remplacement des filtres des armoires ventilées à recyclage.</t>
  </si>
  <si>
    <t>Accès du local limité au personnel autorisé (fermeture à clé et affichage).</t>
  </si>
  <si>
    <t>Procédures écrites dans un cahier de préparations (matériel nécessaire, consignes particulières, …).</t>
  </si>
  <si>
    <t xml:space="preserve"> Etiquetage réglementaire des nouveaux conditionnements selon le règlement CLP.</t>
  </si>
  <si>
    <t xml:space="preserve"> EPI obligatoirement utilisés.</t>
  </si>
  <si>
    <t>Utilisation d’une salle dédiée avec sorbonne et paillasse.</t>
  </si>
  <si>
    <t>Utilisation de propipettes (interdiction du pipetage à la bouche).</t>
  </si>
  <si>
    <t xml:space="preserve"> Consignes spécifiques avant toutes manipulations : (fiche TP avec pictogrammes et EPI).</t>
  </si>
  <si>
    <t>Matériel maintenu en état de conformité.</t>
  </si>
  <si>
    <t>Port de gants de protection chimique interdit à proximité de forte source de chaleur.</t>
  </si>
  <si>
    <t>Respect des instructions du fabriquant.</t>
  </si>
  <si>
    <t>Couverture anti-feu.</t>
  </si>
  <si>
    <t>Formation des personnels.</t>
  </si>
  <si>
    <t>Port obligatoire d’une blouse en coton (fermée).</t>
  </si>
  <si>
    <t>Utilisation de conteneurs adaptés aux produits (étiquetés).</t>
  </si>
  <si>
    <t>Tri de la verrerie souillée et non souillée, cassée.</t>
  </si>
  <si>
    <t>Procédures de manutention des conteneurs : chariots, limitation du poids.</t>
  </si>
  <si>
    <t>Collecte et traitement par une entreprise agréée.</t>
  </si>
  <si>
    <t>Stockage dans les mêmes conditions que les produits neufs.</t>
  </si>
  <si>
    <t>Utilisation de conteneurs adaptés aux produits, déchets coupants ou piquants sont à gérer de façon spécifique (utilisation de boites sécurisées jaunes).</t>
  </si>
  <si>
    <t>Décontamination obligatoire des surfaces par le personnel de laboratoire.</t>
  </si>
  <si>
    <t>Consignes données aux agents d'entretien.</t>
  </si>
  <si>
    <t>Consignes (limiter le stockage de récipients lourds, très fragiles ou encombrants en hauteur).</t>
  </si>
  <si>
    <t>Utilisation d’un marche pied sur une courte durée sans caractère répétitif.</t>
  </si>
  <si>
    <t>Elimination de la verrerie souillée (voir élimination des déchets) ou utilisation réservée.</t>
  </si>
  <si>
    <t>Port de gants adaptés.</t>
  </si>
  <si>
    <t>Poubelle à verre identifiée pour la verrerie cassée (voir élimination des déchets).</t>
  </si>
  <si>
    <t>Utilisation d’un lave-verrerie ou d’un lave-vaisselle.</t>
  </si>
  <si>
    <t>Rinçage préalable de la verrerie souillée par les utilisateurs (personnels ou élèves) et récupération des eaux de rinçage.</t>
  </si>
  <si>
    <t>Sont à traiter comme les substances chimiques.</t>
  </si>
  <si>
    <t>Ne jamais faire saliver plusieurs élèves dans le même récipient.</t>
  </si>
  <si>
    <t>Possibilité d’utiliser des amylases fongiques, pharmaceutiques ou végétales afin de substituer la salive.</t>
  </si>
  <si>
    <t>On peut substituer les cellules buccales par des cellules animales : érythrocytes prélevés dans le cœur d'un poisson frais ; cellules du tissu hépatique de veau, de porc, etc ; l’ensemble provenant d’animaux vendus dans le commerce pour l’alimentation.</t>
  </si>
  <si>
    <t>Désinfection du matériel et élimination des déchets ; un récipient contenant une solution désinfectante est à prévoir dans la salle de classe.</t>
  </si>
  <si>
    <t>Seulement l’utilisation de micro-organismes du groupe 1 dans les collèges et dans les lycées en section générale.</t>
  </si>
  <si>
    <t>Leur origine doit permette d’assurer leur innocuité : levures de boulanger, ferments lactiques, souches provenant de fournisseurs spécialisés.</t>
  </si>
  <si>
    <t>Confinement des cultures.</t>
  </si>
  <si>
    <t>Dès le constat de contamination par un agent non ensemencé, les cultures sont détruites (soit dans l’eau de Javel ou dans des solutions désinfectantes, ou à l’autoclave (une habilitation est nécessaire)).</t>
  </si>
  <si>
    <t>Dès que les élèves ont exploité les résultats, les cultures sont détruites suivant le même protocole que décrit précédemment.</t>
  </si>
  <si>
    <t>Port de lunettes de protection, blouse en coton. Remarque: le port de gants est à proscrire à coté d’une flamme.</t>
  </si>
  <si>
    <t>Les instruments utilisés pour la réalisation des préparations microscopiques doivent être stérilisés avant et après utilisation. Il en va de même pour les surfaces de travail. L’eau de Javel est le meilleur moyen de détruire les éventuels micro-organismes.</t>
  </si>
  <si>
    <t>Lunettes de protection, blouse en coton.</t>
  </si>
  <si>
    <t>Interdiction formelle de toute vivisection.</t>
  </si>
  <si>
    <t>Les animaux ne doivent pas être placés dans des conditions entrainant des souffrances.</t>
  </si>
  <si>
    <t>Les élevages menés à partir de prélèvements dans le milieu naturel ne doivent pas concerner des espèces protégées ; les élevages de vertébrés seront menés à partir d’animaux provenant d’animalerie ou de fournisseurs agréés en capacité de fournir des certificats garants d’un état sanitaire satisfaisant. Dans tous les cas les élevages doivent répondre à des conditions garantissant le bien-être des animaux (température, humidité, espace, alimentation, soins journaliers, hygiène…).</t>
  </si>
  <si>
    <t>Les dissections d'animaux morts élevés à seule fin d'expériences scientifiques (ex : souris) sont interdites sauf pour les classes prépa BCPST (Vétérinaire).</t>
  </si>
  <si>
    <t>Stériliser avant de les fournir aux élèves (autoclavage, ou 30 secondes au four micro-ondes puis immersion dans une solution d’eau de Javel 5 minutes. Rincer avant distribution aux élèves).</t>
  </si>
  <si>
    <t>Les produits issus du vivant pourront être conservés au réfrigérateur ou au congélateur pour une durée limitée. Bien vérifier les températures maximales à respecter.</t>
  </si>
  <si>
    <t>L’usage du formol ou méthanal ou formaldéhyde ou aldéhyde formique est interdit.</t>
  </si>
  <si>
    <t>Les animaux empaillés doivent être manipulés avec précaution (gants lunettes) et conservés dans des armoires fermées ou bien « être évacués ».</t>
  </si>
  <si>
    <t>Utilisation de chariot pour le transport de charge lourde;</t>
  </si>
  <si>
    <t>Utilisation d’EPI adaptés (gants, lunettes, blouse coton).</t>
  </si>
  <si>
    <t>Connaitre les FDS des colorants utilisés.</t>
  </si>
  <si>
    <t>Utilisation d’EPI adaptés (gants de protection risque mécanique, lunettes lors de l’utilisation des marteaux …).</t>
  </si>
  <si>
    <t>Connaître et évaluer les risques des sites visités (Abord des routes gilets jaunes ?).</t>
  </si>
  <si>
    <t>Utilisation de chariot pour le transport  des échantillons de roche au moment des TP.</t>
  </si>
  <si>
    <t>Electrisation/ « électrocution ».</t>
  </si>
  <si>
    <t>Lésions diverses.</t>
  </si>
  <si>
    <t>Lésions diverses, brûlures, intoxications.</t>
  </si>
  <si>
    <t>  Brûlures, intoxications.</t>
  </si>
  <si>
    <t>Divers, en fonction des produits.</t>
  </si>
  <si>
    <t>Brûlures, incendie, explosion, intoxications.</t>
  </si>
  <si>
    <t>Brûlures, intoxications, TMS, risque de coupures…</t>
  </si>
  <si>
    <t>Risque de coupures et de contamination.</t>
  </si>
  <si>
    <t>Contusions, coupures, chutes.</t>
  </si>
  <si>
    <t>Piqûres, coupures, dommages liés aux produits chimiques.</t>
  </si>
  <si>
    <t>Dommages liés aux produits chimiques.</t>
  </si>
  <si>
    <t>Contraction de maladies infectieuses.</t>
  </si>
  <si>
    <t>Contamination des utilisateurs et des locaux.</t>
  </si>
  <si>
    <t>Infection d’individus ou des locaux.</t>
  </si>
  <si>
    <t>Intoxications.</t>
  </si>
  <si>
    <t>TMS, blessures, intoxications…</t>
  </si>
  <si>
    <t>Blessures, brûlures…</t>
  </si>
  <si>
    <t>Brûlures, intoxications, empoisonnement…</t>
  </si>
  <si>
    <t>Divers : brûlures, intoxications…</t>
  </si>
  <si>
    <t>Mise en œuvre d’installations électriques en présence de liquides conducteurs (ex : eau…). Risques selon la tension utilisée, possibilité de contact avec une pièce nue sous tension, renversement de liquide à proximité d’appareils électriques.</t>
  </si>
  <si>
    <t>Manipulations de produits, risques liés aux produits eux-mêmes et risque de chutes avec des produits</t>
  </si>
  <si>
    <t>Circulation de produits en présence de personnes au sein de l’établissement. Risques liés aux produits eux-mêmes, chutes par bousculade ou par accident, renversement de produit (au sol ou sur les paillasses), casse, contact avec les mains ou le corps, projections, éclaboussures dans les yeux et le visage.</t>
  </si>
  <si>
    <t>Manipulation des produits. Risques liés aux produits (incompatibilités, stockage en hauteur), température du local de stockage, état des conditionnements (fermeture, coulures, étanchéité).</t>
  </si>
  <si>
    <t>Manipulations de produits. Risques liés aux produits eux-mêmes, vapeurs de produits…</t>
  </si>
  <si>
    <t>Réactions chimiques entraînant des projections, dégagement de vapeurs, explosion…</t>
  </si>
  <si>
    <t>Pipetage. Risque d'ingestion de produits.</t>
  </si>
  <si>
    <t>Manipulations faites par les élèves, et par le professeur en présence d’élèves. Risques liés aux produits en situation d’apprentissage.</t>
  </si>
  <si>
    <t>Opérateur ou produits à proximité de la flamme ou d'un flux d’air chaud. Risques de contact avec la flamme, produits inflammables ou explosifs à proximité, émanations de gaz, flux d’air (T°&gt;800°C), appareil à proximité de surfaces inflammables (parois ou plans de travail), vapeur (T°&gt;80°C).</t>
  </si>
  <si>
    <t>Incompatibilité des produits stockés. Poids des conteneurs, présence de verreries souillées ou non souillées, cassées.</t>
  </si>
  <si>
    <t>Déchets coupants ou piquants (aiguilles, scalpels…).</t>
  </si>
  <si>
    <t>Nettoyage de surfaces contaminées risque lié aux produits chimiques ou biologiques.</t>
  </si>
  <si>
    <t>Manipulation de verrerie souillée, risque de bris de verre, danger lié aux produits chimiques.</t>
  </si>
  <si>
    <t>Dégagement de vapeurs toxiques ou irritantes à l’ouverture du lave-verrerie.</t>
  </si>
  <si>
    <t>Manipulations de produits, risques liés aux produits eux-mêmes.</t>
  </si>
  <si>
    <t>Risque infectieux.</t>
  </si>
  <si>
    <t>Mise en culture au laboratoire ou dans les salles de classe, risque infectieux.</t>
  </si>
  <si>
    <t>Manipulation de micro-organismes inconnus, risque infectieux.</t>
  </si>
  <si>
    <t>Non respect de la loi contre la souffrance animale.</t>
  </si>
  <si>
    <t>Risque sanitaire.</t>
  </si>
  <si>
    <t>Putréfaction, développement de micro-organisme dangereux.</t>
  </si>
  <si>
    <t>Risque lié aux produits de conservation utilisés en taxidermie (présence d’arsenic dans les anciens animaux empaillés), ancienne collection dans le formol.</t>
  </si>
  <si>
    <t>Port de charge lourde, risque de chutes, risque de coupures, exposition à des produits chimiques (colorants).</t>
  </si>
  <si>
    <t>Risque de chutes, utilisation de marteau de géologie, utilisation d’HCl…, port de charge lourde.</t>
  </si>
  <si>
    <t>Tous travaux mettant en œuvre de l’électricité
(Exao, bain-marie…).</t>
  </si>
  <si>
    <t>Tous travaux avec des produits chimiques dangereux.</t>
  </si>
  <si>
    <t>Transport de produits au sein de l’établissement : livraisons, déstockage, stockage…</t>
  </si>
  <si>
    <t>Stockage et déstockage de produits chimiques dans un local de stockage central.</t>
  </si>
  <si>
    <t>Stockage de produits dans le local de préparation (stockage intermédiaire).</t>
  </si>
  <si>
    <t>Conditionnement de substances ou de préparations (dilutions, reconditionnements, formulations…).</t>
  </si>
  <si>
    <t>Activités d’enseignement.</t>
  </si>
  <si>
    <t>Utilisation d’appareils de chauffage, à flammes nues ou électriques (bain-marie : présence d’eau)  + bec élec.</t>
  </si>
  <si>
    <t>Stockage des déchets avant élimination.</t>
  </si>
  <si>
    <t>Entretien des locaux.</t>
  </si>
  <si>
    <t>Stockage et manipulation de la verrerie et autre matériel.</t>
  </si>
  <si>
    <t>Lavage de la verrerie.</t>
  </si>
  <si>
    <t>Produit d’origine humaine (salive, cellules buccales).</t>
  </si>
  <si>
    <t>Observation de micro-organismes prélevés directement dans le milieu.</t>
  </si>
  <si>
    <t>Manipulation avec des micro-organismes.</t>
  </si>
  <si>
    <t>Utilisation d'animaux vivants, dans les classes (observation, élevage, expérimentation).</t>
  </si>
  <si>
    <t>Utilisation d'animaux morts ou dissection d’organes.</t>
  </si>
  <si>
    <t>L’exploration des pelotes de réjection des rapaces.</t>
  </si>
  <si>
    <t>Conservation des animaux morts, des végétaux, des organes et tissus à court terme.</t>
  </si>
  <si>
    <t>Conservation des animaux morts, des végétaux, des organes et tissus à long terme.</t>
  </si>
  <si>
    <t>Utilisation de microscopes (4 à 7 kg), préparation de lame d’observation.</t>
  </si>
  <si>
    <t>Criticité</t>
  </si>
  <si>
    <t>Salle d'enseignement</t>
  </si>
  <si>
    <t>Salle de techno.</t>
  </si>
  <si>
    <t>Gravité     1-2-3-4</t>
  </si>
  <si>
    <r>
      <rPr>
        <b/>
        <sz val="12"/>
        <color indexed="63"/>
        <rFont val="Calibri"/>
        <family val="2"/>
      </rPr>
      <t>Nom de l'établissement</t>
    </r>
    <r>
      <rPr>
        <sz val="12"/>
        <color indexed="63"/>
        <rFont val="Calibri"/>
        <family val="2"/>
      </rPr>
      <t xml:space="preserve"> : </t>
    </r>
  </si>
  <si>
    <r>
      <rPr>
        <b/>
        <sz val="12"/>
        <color indexed="63"/>
        <rFont val="Calibri"/>
        <family val="2"/>
      </rPr>
      <t>Nom du chef d'établissement</t>
    </r>
    <r>
      <rPr>
        <sz val="12"/>
        <color indexed="63"/>
        <rFont val="Calibri"/>
        <family val="2"/>
      </rPr>
      <t xml:space="preserve"> :</t>
    </r>
  </si>
  <si>
    <t xml:space="preserve">Nom de l'assistant de prévention </t>
  </si>
  <si>
    <t>Relevant :              de la collectivité territoriale                                                           de l'Education Nationale</t>
  </si>
  <si>
    <t>Gravité   1-2-3-4</t>
  </si>
  <si>
    <t>Evaluation du risque   (si oui)</t>
  </si>
  <si>
    <t>Arc</t>
  </si>
  <si>
    <t>Lombalgie, dorsalgie</t>
  </si>
  <si>
    <t>Brûlure aux yeux</t>
  </si>
  <si>
    <t>Malaise</t>
  </si>
  <si>
    <t>Vêtement épais, lunettes de sécurité, casque à visière</t>
  </si>
  <si>
    <t>Connaissance des FDS / Choix des produits</t>
  </si>
  <si>
    <t>Aération des locaux de stockage,des machines et du carburant</t>
  </si>
  <si>
    <t>Gants ; bougie débranchée</t>
  </si>
  <si>
    <t>Machine moins lourde / Alterner tonte et débroussaillage</t>
  </si>
  <si>
    <t>Evaluation du risque    (si oui)</t>
  </si>
  <si>
    <t>Chute plain-pied</t>
  </si>
  <si>
    <t xml:space="preserve">Produits dangereux </t>
  </si>
  <si>
    <t>Brûlures, intoxications, irritations, allergies, …</t>
  </si>
  <si>
    <t>Sentiment d’isolement</t>
  </si>
  <si>
    <t>Stress, fatigue</t>
  </si>
  <si>
    <t>Gilet, polaire</t>
  </si>
  <si>
    <t>Formation du personnel / Chaussures ou bottes de sécurité antidérapante</t>
  </si>
  <si>
    <t>GRAVITE DU DOMMAGE POTENTIEL (G)</t>
  </si>
  <si>
    <t>FREQUENCE D'EXPOSITION AU RISQUE (F)</t>
  </si>
  <si>
    <t>0 - Jamais</t>
  </si>
  <si>
    <t>Fréquence d'exposition       1-2-3-4</t>
  </si>
  <si>
    <t>Fréquence d'exposition   1-2-3-4</t>
  </si>
  <si>
    <r>
      <rPr>
        <b/>
        <sz val="11"/>
        <color indexed="8"/>
        <rFont val="Calibri"/>
        <family val="2"/>
      </rPr>
      <t xml:space="preserve">0 - Inconfort : </t>
    </r>
    <r>
      <rPr>
        <sz val="11"/>
        <color indexed="8"/>
        <rFont val="Calibri"/>
        <family val="2"/>
      </rPr>
      <t>pas d'atteinte à la santé</t>
    </r>
  </si>
  <si>
    <r>
      <rPr>
        <b/>
        <sz val="11"/>
        <color indexed="8"/>
        <rFont val="Calibri"/>
        <family val="2"/>
      </rPr>
      <t xml:space="preserve">1 - Bénin : </t>
    </r>
    <r>
      <rPr>
        <sz val="11"/>
        <color indexed="8"/>
        <rFont val="Calibri"/>
        <family val="2"/>
      </rPr>
      <t>risque d'atteinte à la santé sans arrêt de travail</t>
    </r>
  </si>
  <si>
    <r>
      <rPr>
        <b/>
        <sz val="11"/>
        <color indexed="8"/>
        <rFont val="Calibri"/>
        <family val="2"/>
      </rPr>
      <t xml:space="preserve">1 - Annuelle : </t>
    </r>
    <r>
      <rPr>
        <sz val="11"/>
        <color indexed="8"/>
        <rFont val="Calibri"/>
        <family val="2"/>
      </rPr>
      <t>une ou plusieurs fois par an</t>
    </r>
  </si>
  <si>
    <r>
      <rPr>
        <b/>
        <sz val="11"/>
        <color indexed="8"/>
        <rFont val="Calibri"/>
        <family val="2"/>
      </rPr>
      <t xml:space="preserve">2 - Sérieux : </t>
    </r>
    <r>
      <rPr>
        <sz val="11"/>
        <color indexed="8"/>
        <rFont val="Calibri"/>
        <family val="2"/>
      </rPr>
      <t>risque de lésion réversible avec arrêt de travail</t>
    </r>
  </si>
  <si>
    <r>
      <rPr>
        <b/>
        <sz val="11"/>
        <color indexed="8"/>
        <rFont val="Calibri"/>
        <family val="2"/>
      </rPr>
      <t xml:space="preserve">2 - Mensuelle : </t>
    </r>
    <r>
      <rPr>
        <sz val="11"/>
        <color indexed="8"/>
        <rFont val="Calibri"/>
        <family val="2"/>
      </rPr>
      <t>une ou plusieurs fois par mois</t>
    </r>
  </si>
  <si>
    <r>
      <rPr>
        <b/>
        <sz val="11"/>
        <color indexed="8"/>
        <rFont val="Calibri"/>
        <family val="2"/>
      </rPr>
      <t xml:space="preserve">3 - Grave : 
</t>
    </r>
    <r>
      <rPr>
        <sz val="11"/>
        <color indexed="8"/>
        <rFont val="Calibri"/>
        <family val="2"/>
      </rPr>
      <t>risque d'incapacité permanente partielle</t>
    </r>
  </si>
  <si>
    <r>
      <rPr>
        <b/>
        <sz val="11"/>
        <color indexed="8"/>
        <rFont val="Calibri"/>
        <family val="2"/>
      </rPr>
      <t>3 - Hebdomadaire :</t>
    </r>
    <r>
      <rPr>
        <sz val="11"/>
        <color indexed="8"/>
        <rFont val="Calibri"/>
        <family val="2"/>
      </rPr>
      <t xml:space="preserve"> une ou plusieurs fois par semaine</t>
    </r>
  </si>
  <si>
    <r>
      <rPr>
        <b/>
        <sz val="11"/>
        <color indexed="8"/>
        <rFont val="Calibri"/>
        <family val="2"/>
      </rPr>
      <t xml:space="preserve">4 - Très grave : </t>
    </r>
    <r>
      <rPr>
        <sz val="11"/>
        <color indexed="8"/>
        <rFont val="Calibri"/>
        <family val="2"/>
      </rPr>
      <t>risque d'incapacité permanente totale ou de décès</t>
    </r>
  </si>
  <si>
    <r>
      <rPr>
        <b/>
        <sz val="11"/>
        <color indexed="8"/>
        <rFont val="Calibri"/>
        <family val="2"/>
      </rPr>
      <t xml:space="preserve">4 - Quotidienne : </t>
    </r>
    <r>
      <rPr>
        <sz val="11"/>
        <color indexed="8"/>
        <rFont val="Calibri"/>
        <family val="2"/>
      </rPr>
      <t>une ou plusieurs fois par jour</t>
    </r>
  </si>
  <si>
    <t>Fréquence d'exposition             1-2-3-4</t>
  </si>
  <si>
    <t>Fréquence d'exposition               1-2-3-4</t>
  </si>
  <si>
    <t>Probabilité d'apparition         1-2-3-4</t>
  </si>
  <si>
    <t>Fréquence d'exposition                1-2-3-4</t>
  </si>
  <si>
    <t>Fréquence d'exposition                   1-2-3-4</t>
  </si>
  <si>
    <t>SOMMAIRE</t>
  </si>
  <si>
    <t>Carte des unités de travail</t>
  </si>
  <si>
    <t>Salle de techno</t>
  </si>
  <si>
    <t>Salle enseignement</t>
  </si>
  <si>
    <t>Exemple Cuisine</t>
  </si>
  <si>
    <t>Exemple Espace verts</t>
  </si>
  <si>
    <t>Espace verts</t>
  </si>
  <si>
    <t>Exemple Maintenance des Batiments</t>
  </si>
  <si>
    <t>Maintenance des Batiments</t>
  </si>
  <si>
    <t>Internats</t>
  </si>
  <si>
    <t xml:space="preserve">                Document Unique d'Evaluation des Risques Professionnels</t>
  </si>
  <si>
    <t>Cliquer sur l'unité pour accéder</t>
  </si>
  <si>
    <t>Oui : intensité 1
Toujours</t>
  </si>
  <si>
    <t>Questionnaire    1</t>
  </si>
  <si>
    <t>Questionnaire    2</t>
  </si>
  <si>
    <t>Questionnaire    3</t>
  </si>
  <si>
    <t>Questionnaire    4</t>
  </si>
  <si>
    <t>Questionnaire    5</t>
  </si>
  <si>
    <t>Questionnaire    6</t>
  </si>
  <si>
    <t>Questionnaire    7</t>
  </si>
  <si>
    <t>Questionnaire    8</t>
  </si>
  <si>
    <t>Questionnaire    9</t>
  </si>
  <si>
    <t>Questionnaire 10</t>
  </si>
  <si>
    <t>Questionnaire 11</t>
  </si>
  <si>
    <t>Questionnaire 12</t>
  </si>
  <si>
    <t>Questionnaire 13</t>
  </si>
  <si>
    <t>Questionnaire 14</t>
  </si>
  <si>
    <t>Questionnaire 15</t>
  </si>
  <si>
    <t>TOTAL</t>
  </si>
  <si>
    <t>Plutôt oui : intensité 2</t>
  </si>
  <si>
    <t>Plutôt non : intensité 3</t>
  </si>
  <si>
    <t xml:space="preserve"> Non jamais : intensité 4</t>
  </si>
  <si>
    <t>Familles de facteurs de RPS</t>
  </si>
  <si>
    <t>Niveau d'intensité (1 à 4)</t>
  </si>
  <si>
    <t>Exigences du travail</t>
  </si>
  <si>
    <t>La quantité de travail qui vous est demandée vous parait-elle adaptée ?</t>
  </si>
  <si>
    <t>Y a-t-il une stratégie collective de suivi individualisé des élèves en difficulté sur le plan scolaire et disciplinaire ?</t>
  </si>
  <si>
    <t>Disposez-vous  d'un temps nécessaire pour faire votre travail ?</t>
  </si>
  <si>
    <t>Arrivez-vous à concilier vos obligations familiales et votre travail ?</t>
  </si>
  <si>
    <t>Avez-vous les moyens de faire un travail de qualité ?</t>
  </si>
  <si>
    <t>Règne-t-il un climat de courtoisie et de respect mutuel entre les personnels et les élèves?</t>
  </si>
  <si>
    <t>Règne-t-il un climat de courtoisie et de respect mutuel entre les personnels de l'établissement ?</t>
  </si>
  <si>
    <t>Règne-t-il un climat de confiance et de respect mutuel entre les personnels et les adultes extérieurs à l'établissement? (parents d'élèves…)</t>
  </si>
  <si>
    <t>Etes-vous en capacité de gérer les tensions avec les élèves, les personnels de l’établissement, les parents ou le public accueilli?</t>
  </si>
  <si>
    <t>Autonomie, marges de manœuvre</t>
  </si>
  <si>
    <t>Estimez-vous avoir toute liberté dans l’organisation de votre travail ?</t>
  </si>
  <si>
    <t>Etes-vous accompagné(e) lorsque l’établissement subit des changements ? (réformes, public, programmes, changement de personnel, nouvelles filières, utilisation de nouveaux logiciels, restructuration…)</t>
  </si>
  <si>
    <t>Avez-vous les moyens d’actualiser vos compétences régulièrement ?</t>
  </si>
  <si>
    <t>Lors de situation difficiles, avez-vous la possibilité d’échanger avec d’autres collègues?</t>
  </si>
  <si>
    <t>Rapports sociaux au travail</t>
  </si>
  <si>
    <t>Vos conditions de travail dans la classe sont-elles de qualité (absence de provocation ou de rivalité, autorité de l’adulte défiée…) ?</t>
  </si>
  <si>
    <t>Les personnels bénéficient-ils de soutien ou d'écoute de la part de leur hiérarchie?</t>
  </si>
  <si>
    <t>Les relations entre collègues sont-elles bonnes (confiance, entraide, convivialité au sein de l’équipe…) ?</t>
  </si>
  <si>
    <t>Pouvez-vous solliciter votre hiérarchie en cas de conflit ?</t>
  </si>
  <si>
    <t>Les procédures disciplinaires de gestion des violences ou incivilités sont-elles appliquées dans l’établissement ?</t>
  </si>
  <si>
    <t>Sens du Travail / Conflits de valeurs</t>
  </si>
  <si>
    <t>Votre activité professionnelle vous permet-elle d’éprouver la fierté du travail bien fait ?</t>
  </si>
  <si>
    <t>Dans votre travail, avez-vous le sentiment de faire quelque chose d’utile?</t>
  </si>
  <si>
    <t>Le métier que vous exercez correspond-il à vos attentes professionnelles?</t>
  </si>
  <si>
    <t>Les actes que vous effectuez dans votre métier sont-ils conformes à vos valeurs?</t>
  </si>
  <si>
    <t>Insécurité de l’emploi et du travail</t>
  </si>
  <si>
    <t>Si vous êtes concerné(e) par la réduction de l’effectif des personnels au sein de l’établissement ou si vous avez un autre projet de carrière, connaissez-vous les services capables de vous orienter et de vous aider à trouver une solution à votre situation ?</t>
  </si>
  <si>
    <t>Pensez-vous pouvoir faire ce travail jusqu'à la fin de votre carrière ?</t>
  </si>
  <si>
    <t xml:space="preserve">Votre affectation est-elle pérenne ? </t>
  </si>
  <si>
    <t>Interprétations RPS</t>
  </si>
  <si>
    <t>Exemple Sciences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</si>
</sst>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_ ;_ * \(#,##0\)_ ;_ * &quot;-&quot;_)_ ;_ @_ "/>
    <numFmt numFmtId="172" formatCode="_ * #,##0.00_)\ &quot;€&quot;_ ;_ * \(#,##0.00\)\ &quot;€&quot;_ ;_ * &quot;-&quot;??_)\ &quot;€&quot;_ ;_ @_ "/>
    <numFmt numFmtId="173" formatCode="_ * #,##0.00_)_ ;_ * \(#,##0.00\)_ ;_ * &quot;-&quot;??_)_ ;_ @_ "/>
    <numFmt numFmtId="174" formatCode="&quot;Vrai&quot;;&quot;Vrai&quot;;&quot;Faux&quot;"/>
    <numFmt numFmtId="175" formatCode="&quot;Actif&quot;;&quot;Actif&quot;;&quot;Inactif&quot;"/>
    <numFmt numFmtId="176" formatCode="[$€-2]\ #,##0.00_);[Red]\([$€-2]\ #,##0.00\)"/>
  </numFmts>
  <fonts count="113">
    <font>
      <sz val="11"/>
      <color theme="1"/>
      <name val="Calibri"/>
      <family val="2"/>
    </font>
    <font>
      <sz val="11"/>
      <color indexed="8"/>
      <name val="Calibri"/>
      <family val="2"/>
    </font>
    <font>
      <sz val="1"/>
      <name val="Arial"/>
      <family val="2"/>
    </font>
    <font>
      <sz val="8"/>
      <name val="Calibri"/>
      <family val="2"/>
    </font>
    <font>
      <b/>
      <sz val="11"/>
      <name val="Arial"/>
      <family val="2"/>
    </font>
    <font>
      <b/>
      <sz val="1"/>
      <name val="Arial"/>
      <family val="2"/>
    </font>
    <font>
      <sz val="12"/>
      <color indexed="63"/>
      <name val="Calibri"/>
      <family val="2"/>
    </font>
    <font>
      <b/>
      <sz val="12"/>
      <color indexed="63"/>
      <name val="Calibri"/>
      <family val="2"/>
    </font>
    <font>
      <b/>
      <sz val="10"/>
      <name val="Arial"/>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9"/>
      <color indexed="8"/>
      <name val="Arial"/>
      <family val="2"/>
    </font>
    <font>
      <sz val="11"/>
      <name val="Calibri"/>
      <family val="2"/>
    </font>
    <font>
      <sz val="9"/>
      <color indexed="9"/>
      <name val="Arial"/>
      <family val="2"/>
    </font>
    <font>
      <b/>
      <sz val="9"/>
      <color indexed="8"/>
      <name val="Arial"/>
      <family val="2"/>
    </font>
    <font>
      <b/>
      <sz val="11"/>
      <color indexed="8"/>
      <name val="Arial"/>
      <family val="2"/>
    </font>
    <font>
      <b/>
      <sz val="14"/>
      <color indexed="9"/>
      <name val="Arial Black"/>
      <family val="2"/>
    </font>
    <font>
      <sz val="11"/>
      <color indexed="63"/>
      <name val="Calibri"/>
      <family val="2"/>
    </font>
    <font>
      <sz val="14"/>
      <color indexed="63"/>
      <name val="Calibri"/>
      <family val="2"/>
    </font>
    <font>
      <b/>
      <sz val="10"/>
      <color indexed="8"/>
      <name val="Arial"/>
      <family val="2"/>
    </font>
    <font>
      <b/>
      <sz val="1"/>
      <color indexed="9"/>
      <name val="Arial"/>
      <family val="2"/>
    </font>
    <font>
      <b/>
      <sz val="14"/>
      <color indexed="63"/>
      <name val="Calibri"/>
      <family val="2"/>
    </font>
    <font>
      <sz val="10"/>
      <color indexed="8"/>
      <name val="Arial"/>
      <family val="2"/>
    </font>
    <font>
      <b/>
      <sz val="11"/>
      <color indexed="10"/>
      <name val="Calibri"/>
      <family val="2"/>
    </font>
    <font>
      <b/>
      <u val="single"/>
      <sz val="11"/>
      <color indexed="30"/>
      <name val="Calibri"/>
      <family val="2"/>
    </font>
    <font>
      <b/>
      <sz val="12"/>
      <color indexed="8"/>
      <name val="Calibri"/>
      <family val="2"/>
    </font>
    <font>
      <b/>
      <sz val="12"/>
      <color indexed="8"/>
      <name val="Arial"/>
      <family val="2"/>
    </font>
    <font>
      <b/>
      <sz val="11"/>
      <color indexed="30"/>
      <name val="Calibri"/>
      <family val="2"/>
    </font>
    <font>
      <b/>
      <sz val="18"/>
      <color indexed="8"/>
      <name val="Calibri"/>
      <family val="2"/>
    </font>
    <font>
      <sz val="7"/>
      <color indexed="8"/>
      <name val="Calibri"/>
      <family val="2"/>
    </font>
    <font>
      <b/>
      <u val="single"/>
      <sz val="12"/>
      <color indexed="8"/>
      <name val="Calibri"/>
      <family val="2"/>
    </font>
    <font>
      <b/>
      <sz val="20"/>
      <color indexed="63"/>
      <name val="Calibri"/>
      <family val="2"/>
    </font>
    <font>
      <b/>
      <sz val="20"/>
      <color indexed="30"/>
      <name val="Arial Black"/>
      <family val="2"/>
    </font>
    <font>
      <b/>
      <sz val="18"/>
      <color indexed="30"/>
      <name val="Calibri"/>
      <family val="2"/>
    </font>
    <font>
      <b/>
      <sz val="18"/>
      <color indexed="56"/>
      <name val="Calibri"/>
      <family val="2"/>
    </font>
    <font>
      <b/>
      <sz val="11"/>
      <color indexed="9"/>
      <name val="Arial Black"/>
      <family val="2"/>
    </font>
    <font>
      <i/>
      <sz val="8"/>
      <color indexed="8"/>
      <name val="Arial"/>
      <family val="2"/>
    </font>
    <font>
      <sz val="20"/>
      <color indexed="30"/>
      <name val="Arial Black"/>
      <family val="2"/>
    </font>
    <font>
      <i/>
      <sz val="8"/>
      <color indexed="8"/>
      <name val="Calibri"/>
      <family val="2"/>
    </font>
    <font>
      <b/>
      <sz val="8"/>
      <color indexed="8"/>
      <name val="Calibri"/>
      <family val="2"/>
    </font>
    <font>
      <b/>
      <sz val="14"/>
      <color indexed="8"/>
      <name val="Calibri"/>
      <family val="2"/>
    </font>
    <font>
      <b/>
      <u val="single"/>
      <sz val="14"/>
      <color indexed="30"/>
      <name val="Calibri"/>
      <family val="2"/>
    </font>
    <font>
      <b/>
      <u val="single"/>
      <sz val="13"/>
      <color indexed="3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9"/>
      <color theme="0"/>
      <name val="Arial"/>
      <family val="2"/>
    </font>
    <font>
      <b/>
      <sz val="9"/>
      <color rgb="FF000000"/>
      <name val="Arial"/>
      <family val="2"/>
    </font>
    <font>
      <b/>
      <sz val="9"/>
      <color theme="1"/>
      <name val="Arial"/>
      <family val="2"/>
    </font>
    <font>
      <b/>
      <sz val="11"/>
      <color theme="1"/>
      <name val="Arial"/>
      <family val="2"/>
    </font>
    <font>
      <b/>
      <sz val="14"/>
      <color theme="0"/>
      <name val="Arial Black"/>
      <family val="2"/>
    </font>
    <font>
      <sz val="11"/>
      <color theme="2" tint="-0.7499799728393555"/>
      <name val="Calibri"/>
      <family val="2"/>
    </font>
    <font>
      <sz val="14"/>
      <color theme="2" tint="-0.7499799728393555"/>
      <name val="Calibri"/>
      <family val="2"/>
    </font>
    <font>
      <b/>
      <sz val="10"/>
      <color theme="1"/>
      <name val="Arial"/>
      <family val="2"/>
    </font>
    <font>
      <b/>
      <sz val="10"/>
      <color rgb="FF000000"/>
      <name val="Arial"/>
      <family val="2"/>
    </font>
    <font>
      <b/>
      <sz val="1"/>
      <color theme="0"/>
      <name val="Arial"/>
      <family val="2"/>
    </font>
    <font>
      <b/>
      <sz val="14"/>
      <color theme="2" tint="-0.7499799728393555"/>
      <name val="Calibri"/>
      <family val="2"/>
    </font>
    <font>
      <b/>
      <sz val="12"/>
      <color theme="2" tint="-0.7499799728393555"/>
      <name val="Calibri"/>
      <family val="2"/>
    </font>
    <font>
      <sz val="10"/>
      <color rgb="FF000000"/>
      <name val="Arial"/>
      <family val="2"/>
    </font>
    <font>
      <b/>
      <sz val="11"/>
      <color rgb="FFFF3300"/>
      <name val="Calibri"/>
      <family val="2"/>
    </font>
    <font>
      <b/>
      <u val="single"/>
      <sz val="11"/>
      <color theme="10"/>
      <name val="Calibri"/>
      <family val="2"/>
    </font>
    <font>
      <b/>
      <sz val="12"/>
      <color theme="1"/>
      <name val="Calibri"/>
      <family val="2"/>
    </font>
    <font>
      <b/>
      <sz val="12"/>
      <color theme="1"/>
      <name val="Arial"/>
      <family val="2"/>
    </font>
    <font>
      <b/>
      <sz val="11"/>
      <color rgb="FF0070C0"/>
      <name val="Calibri"/>
      <family val="2"/>
    </font>
    <font>
      <b/>
      <sz val="18"/>
      <color theme="1"/>
      <name val="Calibri"/>
      <family val="2"/>
    </font>
    <font>
      <sz val="7"/>
      <color theme="1"/>
      <name val="Calibri"/>
      <family val="2"/>
    </font>
    <font>
      <b/>
      <u val="single"/>
      <sz val="12"/>
      <color theme="1"/>
      <name val="Calibri"/>
      <family val="2"/>
    </font>
    <font>
      <b/>
      <u val="single"/>
      <sz val="14"/>
      <color rgb="FF0070C0"/>
      <name val="Calibri"/>
      <family val="2"/>
    </font>
    <font>
      <b/>
      <u val="single"/>
      <sz val="13"/>
      <color rgb="FF0070C0"/>
      <name val="Calibri"/>
      <family val="2"/>
    </font>
    <font>
      <b/>
      <sz val="20"/>
      <color theme="2" tint="-0.7499799728393555"/>
      <name val="Calibri"/>
      <family val="2"/>
    </font>
    <font>
      <sz val="12"/>
      <color theme="2" tint="-0.7499799728393555"/>
      <name val="Calibri"/>
      <family val="2"/>
    </font>
    <font>
      <b/>
      <sz val="20"/>
      <color rgb="FF0070C0"/>
      <name val="Arial Black"/>
      <family val="2"/>
    </font>
    <font>
      <b/>
      <sz val="18"/>
      <color rgb="FF0070C0"/>
      <name val="Calibri"/>
      <family val="2"/>
    </font>
    <font>
      <b/>
      <sz val="18"/>
      <color rgb="FF002060"/>
      <name val="Calibri"/>
      <family val="2"/>
    </font>
    <font>
      <b/>
      <sz val="11"/>
      <color theme="0"/>
      <name val="Arial Black"/>
      <family val="2"/>
    </font>
    <font>
      <sz val="20"/>
      <color rgb="FF0070C0"/>
      <name val="Arial Black"/>
      <family val="2"/>
    </font>
    <font>
      <i/>
      <sz val="8"/>
      <color rgb="FF000000"/>
      <name val="Arial"/>
      <family val="2"/>
    </font>
    <font>
      <i/>
      <sz val="8"/>
      <color theme="1"/>
      <name val="Arial"/>
      <family val="2"/>
    </font>
    <font>
      <i/>
      <sz val="8"/>
      <color theme="1"/>
      <name val="Calibri"/>
      <family val="2"/>
    </font>
    <font>
      <b/>
      <sz val="8"/>
      <color theme="1"/>
      <name val="Calibri"/>
      <family val="2"/>
    </font>
    <font>
      <b/>
      <sz val="14"/>
      <color theme="1"/>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theme="4" tint="-0.24997000396251678"/>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
      <patternFill patternType="lightDown">
        <bgColor theme="0" tint="-0.24997000396251678"/>
      </patternFill>
    </fill>
    <fill>
      <patternFill patternType="solid">
        <fgColor rgb="FF0070C0"/>
        <bgColor indexed="64"/>
      </patternFill>
    </fill>
    <fill>
      <patternFill patternType="lightDown">
        <fgColor theme="0"/>
        <bgColor rgb="FF0070C0"/>
      </patternFill>
    </fill>
    <fill>
      <patternFill patternType="lightDown">
        <bgColor theme="5"/>
      </patternFill>
    </fill>
    <fill>
      <patternFill patternType="solid">
        <fgColor theme="2" tint="-0.4999699890613556"/>
        <bgColor indexed="64"/>
      </patternFill>
    </fill>
    <fill>
      <patternFill patternType="lightDown">
        <fgColor theme="0"/>
        <bgColor theme="2" tint="-0.4999699890613556"/>
      </patternFill>
    </fill>
    <fill>
      <patternFill patternType="lightDown">
        <fgColor theme="0"/>
        <bgColor theme="6"/>
      </patternFill>
    </fill>
    <fill>
      <patternFill patternType="solid">
        <fgColor rgb="FF666699"/>
        <bgColor indexed="64"/>
      </patternFill>
    </fill>
    <fill>
      <patternFill patternType="lightDown">
        <fgColor theme="0"/>
        <bgColor rgb="FF666699"/>
      </patternFill>
    </fill>
    <fill>
      <patternFill patternType="solid">
        <fgColor theme="9" tint="-0.24997000396251678"/>
        <bgColor indexed="64"/>
      </patternFill>
    </fill>
    <fill>
      <patternFill patternType="solid">
        <fgColor theme="5" tint="-0.24997000396251678"/>
        <bgColor indexed="64"/>
      </patternFill>
    </fill>
    <fill>
      <patternFill patternType="solid">
        <fgColor rgb="FFC00000"/>
        <bgColor indexed="64"/>
      </patternFill>
    </fill>
    <fill>
      <patternFill patternType="solid">
        <fgColor theme="3" tint="0.39998000860214233"/>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medium"/>
      <top style="medium"/>
      <bottom style="medium"/>
    </border>
    <border>
      <left/>
      <right style="thin"/>
      <top style="thin"/>
      <bottom style="thin"/>
    </border>
    <border>
      <left style="thin"/>
      <right style="medium"/>
      <top style="thin"/>
      <bottom style="thin"/>
    </border>
    <border>
      <left style="thin"/>
      <right style="medium"/>
      <top style="thin"/>
      <bottom style="medium"/>
    </border>
    <border>
      <left style="thin"/>
      <right style="medium"/>
      <top style="thin"/>
      <bottom/>
    </border>
    <border>
      <left style="thin"/>
      <right style="medium"/>
      <top style="medium"/>
      <bottom/>
    </border>
    <border>
      <left style="thin"/>
      <right style="medium"/>
      <top style="medium"/>
      <bottom style="thin"/>
    </border>
    <border>
      <left style="thin"/>
      <right style="thin"/>
      <top style="thin"/>
      <bottom style="medium"/>
    </border>
    <border>
      <left style="thin"/>
      <right style="thin"/>
      <top style="thin"/>
      <bottom style="thin"/>
    </border>
    <border>
      <left style="medium"/>
      <right style="thin"/>
      <top style="thin"/>
      <bottom style="medium"/>
    </border>
    <border>
      <left style="thin"/>
      <right style="thin"/>
      <top/>
      <bottom style="thin"/>
    </border>
    <border>
      <left style="medium"/>
      <right style="thin"/>
      <top/>
      <bottom style="thin"/>
    </border>
    <border>
      <left style="thin"/>
      <right style="thin"/>
      <top/>
      <bottom/>
    </border>
    <border>
      <left style="thin"/>
      <right style="thin"/>
      <top style="thin"/>
      <bottom/>
    </border>
    <border>
      <left style="medium"/>
      <right/>
      <top style="medium"/>
      <bottom/>
    </border>
    <border>
      <left/>
      <right/>
      <top style="medium"/>
      <bottom/>
    </border>
    <border>
      <left/>
      <right style="medium"/>
      <top style="medium"/>
      <bottom/>
    </border>
    <border>
      <left>
        <color indexed="63"/>
      </left>
      <right style="thin"/>
      <top style="thin"/>
      <bottom style="medium"/>
    </border>
    <border>
      <left style="thin"/>
      <right style="medium"/>
      <top/>
      <bottom style="thin"/>
    </border>
    <border>
      <left style="medium"/>
      <right/>
      <top/>
      <bottom/>
    </border>
    <border>
      <left/>
      <right style="medium"/>
      <top/>
      <bottom/>
    </border>
    <border>
      <left/>
      <right style="thin"/>
      <top/>
      <bottom/>
    </border>
    <border>
      <left style="thin"/>
      <right/>
      <top/>
      <bottom/>
    </border>
    <border>
      <left>
        <color indexed="63"/>
      </left>
      <right>
        <color indexed="63"/>
      </right>
      <top style="thin"/>
      <bottom>
        <color indexed="63"/>
      </bottom>
    </border>
    <border>
      <left style="medium"/>
      <right>
        <color indexed="63"/>
      </right>
      <top>
        <color indexed="63"/>
      </top>
      <bottom style="thin"/>
    </border>
    <border>
      <left style="thin"/>
      <right/>
      <top style="thin"/>
      <bottom style="thin"/>
    </border>
    <border>
      <left style="medium"/>
      <right/>
      <top style="thin"/>
      <bottom/>
    </border>
    <border>
      <left style="medium"/>
      <right/>
      <top/>
      <bottom style="medium"/>
    </border>
    <border>
      <left>
        <color indexed="63"/>
      </left>
      <right>
        <color indexed="63"/>
      </right>
      <top>
        <color indexed="63"/>
      </top>
      <bottom style="medium"/>
    </border>
    <border>
      <left/>
      <right style="medium"/>
      <top/>
      <bottom style="medium"/>
    </border>
    <border>
      <left/>
      <right/>
      <top style="medium"/>
      <bottom style="medium"/>
    </border>
    <border>
      <left>
        <color indexed="63"/>
      </left>
      <right>
        <color indexed="63"/>
      </right>
      <top>
        <color indexed="63"/>
      </top>
      <bottom style="thin"/>
    </border>
    <border>
      <left/>
      <right/>
      <top style="thin"/>
      <bottom style="thin"/>
    </border>
    <border>
      <left style="thin"/>
      <right/>
      <top/>
      <bottom style="thin"/>
    </border>
    <border>
      <left style="thin"/>
      <right/>
      <top style="medium"/>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medium"/>
      <top>
        <color indexed="63"/>
      </top>
      <bottom style="medium"/>
    </border>
    <border>
      <left style="thin"/>
      <right/>
      <top style="thin"/>
      <bottom/>
    </border>
    <border>
      <left style="thin"/>
      <right>
        <color indexed="63"/>
      </right>
      <top>
        <color indexed="63"/>
      </top>
      <bottom style="medium"/>
    </border>
    <border>
      <left style="medium"/>
      <right/>
      <top style="medium"/>
      <bottom style="medium"/>
    </border>
    <border>
      <left style="thin"/>
      <right style="thin"/>
      <top style="medium"/>
      <bottom style="thin"/>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thin"/>
      <right>
        <color indexed="63"/>
      </right>
      <top style="medium"/>
      <bottom style="medium"/>
    </border>
    <border>
      <left style="medium"/>
      <right style="thin"/>
      <top style="thin"/>
      <bottom/>
    </border>
    <border>
      <left style="thin"/>
      <right/>
      <top style="thin"/>
      <bottom style="medium"/>
    </border>
    <border>
      <left/>
      <right style="medium"/>
      <top style="thin"/>
      <bottom style="thin"/>
    </border>
    <border>
      <left>
        <color indexed="63"/>
      </left>
      <right style="medium"/>
      <top style="thin"/>
      <bottom/>
    </border>
    <border>
      <left/>
      <right style="medium"/>
      <top/>
      <bottom style="thin"/>
    </border>
    <border>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right style="medium"/>
      <top style="medium"/>
      <bottom style="medium"/>
    </border>
    <border>
      <left style="medium"/>
      <right style="thin"/>
      <top/>
      <bottom/>
    </border>
    <border>
      <left style="thin">
        <color theme="2" tint="-0.4999699890613556"/>
      </left>
      <right/>
      <top style="thin">
        <color theme="2" tint="-0.4999699890613556"/>
      </top>
      <bottom style="thin">
        <color theme="2" tint="-0.4999699890613556"/>
      </bottom>
    </border>
    <border>
      <left/>
      <right/>
      <top style="thin">
        <color theme="2" tint="-0.4999699890613556"/>
      </top>
      <bottom style="thin">
        <color theme="2" tint="-0.4999699890613556"/>
      </bottom>
    </border>
    <border>
      <left/>
      <right style="thin">
        <color theme="2" tint="-0.4999699890613556"/>
      </right>
      <top style="thin">
        <color theme="2" tint="-0.4999699890613556"/>
      </top>
      <bottom style="thin">
        <color theme="2" tint="-0.4999699890613556"/>
      </bottom>
    </border>
    <border>
      <left style="thin"/>
      <right style="medium"/>
      <top/>
      <bottom/>
    </border>
    <border>
      <left style="medium"/>
      <right style="medium"/>
      <top style="medium"/>
      <bottom/>
    </border>
    <border>
      <left style="medium"/>
      <right style="medium"/>
      <top/>
      <bottom style="medium"/>
    </border>
    <border>
      <left style="medium"/>
      <right/>
      <top style="medium"/>
      <bottom style="thin"/>
    </border>
    <border>
      <left/>
      <right>
        <color indexed="63"/>
      </right>
      <top style="medium"/>
      <bottom style="thin"/>
    </border>
    <border>
      <left>
        <color indexed="63"/>
      </left>
      <right style="thin"/>
      <top style="medium"/>
      <bottom style="thin"/>
    </border>
    <border>
      <left style="medium"/>
      <right/>
      <top style="thin"/>
      <bottom style="medium"/>
    </border>
    <border>
      <left/>
      <right>
        <color indexed="63"/>
      </right>
      <top style="thin"/>
      <bottom style="medium"/>
    </border>
    <border>
      <left/>
      <right style="thin"/>
      <top/>
      <bottom style="medium"/>
    </border>
    <border>
      <left style="medium"/>
      <right style="medium"/>
      <top/>
      <bottom/>
    </border>
    <border>
      <left/>
      <right style="medium"/>
      <top style="medium"/>
      <bottom style="thin"/>
    </border>
    <border>
      <left/>
      <right style="thin"/>
      <top style="medium"/>
      <bottom/>
    </border>
    <border>
      <left>
        <color indexed="63"/>
      </left>
      <right style="thin"/>
      <top/>
      <bottom style="thin"/>
    </border>
    <border>
      <left>
        <color indexed="63"/>
      </left>
      <right style="thin"/>
      <top style="thin"/>
      <bottom/>
    </border>
    <border>
      <left style="thin"/>
      <right>
        <color indexed="63"/>
      </right>
      <top style="medium"/>
      <bottom>
        <color indexed="63"/>
      </botto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63" fillId="27" borderId="1"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724">
    <xf numFmtId="0" fontId="0" fillId="0" borderId="0" xfId="0" applyFont="1" applyAlignment="1">
      <alignment/>
    </xf>
    <xf numFmtId="0" fontId="0" fillId="0" borderId="0" xfId="0" applyFill="1" applyBorder="1" applyAlignment="1">
      <alignment/>
    </xf>
    <xf numFmtId="0" fontId="0" fillId="33" borderId="10" xfId="0" applyFont="1" applyFill="1" applyBorder="1" applyAlignment="1">
      <alignment/>
    </xf>
    <xf numFmtId="0" fontId="0" fillId="0" borderId="0" xfId="0" applyAlignment="1">
      <alignment horizontal="center" vertical="center"/>
    </xf>
    <xf numFmtId="0" fontId="77" fillId="0" borderId="11" xfId="0" applyFont="1" applyBorder="1" applyAlignment="1">
      <alignment horizontal="left" vertical="center" wrapText="1"/>
    </xf>
    <xf numFmtId="0" fontId="0" fillId="0" borderId="0" xfId="0" applyBorder="1" applyAlignment="1">
      <alignment/>
    </xf>
    <xf numFmtId="0" fontId="77" fillId="19" borderId="12" xfId="0" applyFont="1" applyFill="1" applyBorder="1" applyAlignment="1">
      <alignment horizontal="center"/>
    </xf>
    <xf numFmtId="0" fontId="77" fillId="0" borderId="13" xfId="0" applyFont="1" applyBorder="1" applyAlignment="1">
      <alignment horizontal="left" vertical="center" wrapText="1"/>
    </xf>
    <xf numFmtId="0" fontId="77" fillId="0" borderId="14" xfId="0" applyFont="1" applyBorder="1" applyAlignment="1">
      <alignment horizontal="left" vertical="center" wrapText="1"/>
    </xf>
    <xf numFmtId="0" fontId="77" fillId="0" borderId="15" xfId="0" applyFont="1" applyBorder="1" applyAlignment="1">
      <alignment horizontal="left" vertical="center" wrapText="1"/>
    </xf>
    <xf numFmtId="0" fontId="77" fillId="0" borderId="16" xfId="0" applyFont="1" applyBorder="1" applyAlignment="1">
      <alignment horizontal="left" vertical="center" wrapText="1"/>
    </xf>
    <xf numFmtId="0" fontId="28" fillId="0" borderId="0" xfId="0" applyFont="1" applyAlignment="1">
      <alignment/>
    </xf>
    <xf numFmtId="0" fontId="59" fillId="34" borderId="0" xfId="0" applyFont="1" applyFill="1" applyAlignment="1">
      <alignment/>
    </xf>
    <xf numFmtId="0" fontId="78" fillId="34" borderId="0" xfId="0" applyFont="1" applyFill="1" applyAlignment="1">
      <alignment/>
    </xf>
    <xf numFmtId="0" fontId="59" fillId="34" borderId="0" xfId="0" applyFont="1" applyFill="1" applyBorder="1" applyAlignment="1">
      <alignment/>
    </xf>
    <xf numFmtId="0" fontId="77" fillId="0" borderId="17" xfId="0" applyFont="1" applyBorder="1" applyAlignment="1">
      <alignment horizontal="left" vertical="center" wrapText="1"/>
    </xf>
    <xf numFmtId="0" fontId="77" fillId="0" borderId="18" xfId="0" applyFont="1" applyBorder="1" applyAlignment="1">
      <alignment horizontal="center" vertical="center" wrapText="1"/>
    </xf>
    <xf numFmtId="0" fontId="77" fillId="0" borderId="19" xfId="0" applyFont="1" applyBorder="1" applyAlignment="1">
      <alignment horizontal="left" vertical="center" wrapText="1"/>
    </xf>
    <xf numFmtId="0" fontId="77" fillId="19" borderId="19" xfId="0" applyFont="1" applyFill="1" applyBorder="1" applyAlignment="1">
      <alignment horizontal="center"/>
    </xf>
    <xf numFmtId="0" fontId="77" fillId="19" borderId="13" xfId="0" applyFont="1" applyFill="1" applyBorder="1" applyAlignment="1">
      <alignment horizontal="center"/>
    </xf>
    <xf numFmtId="0" fontId="77" fillId="0" borderId="10" xfId="0" applyFont="1" applyBorder="1" applyAlignment="1">
      <alignment horizontal="center" vertical="center" wrapText="1"/>
    </xf>
    <xf numFmtId="0" fontId="77" fillId="0" borderId="20" xfId="0" applyFont="1" applyBorder="1" applyAlignment="1">
      <alignment horizontal="center" vertical="center" wrapText="1"/>
    </xf>
    <xf numFmtId="0" fontId="77" fillId="19" borderId="18" xfId="0" applyFont="1" applyFill="1" applyBorder="1" applyAlignment="1">
      <alignment horizontal="center"/>
    </xf>
    <xf numFmtId="0" fontId="77" fillId="19" borderId="14" xfId="0" applyFont="1" applyFill="1" applyBorder="1" applyAlignment="1">
      <alignment horizontal="center"/>
    </xf>
    <xf numFmtId="0" fontId="77" fillId="0" borderId="21" xfId="0" applyFont="1" applyBorder="1" applyAlignment="1">
      <alignment horizontal="center" vertical="center" wrapText="1"/>
    </xf>
    <xf numFmtId="0" fontId="77" fillId="0" borderId="22" xfId="0" applyFont="1" applyBorder="1" applyAlignment="1">
      <alignment horizontal="center" vertical="center" wrapText="1"/>
    </xf>
    <xf numFmtId="0" fontId="77" fillId="0" borderId="23" xfId="0" applyFont="1" applyBorder="1" applyAlignment="1">
      <alignment horizontal="center" vertical="center" wrapText="1"/>
    </xf>
    <xf numFmtId="0" fontId="77" fillId="0" borderId="24" xfId="0" applyFont="1" applyBorder="1" applyAlignment="1">
      <alignment horizontal="center" vertical="center" wrapText="1"/>
    </xf>
    <xf numFmtId="0" fontId="78" fillId="34" borderId="0" xfId="0" applyFont="1" applyFill="1" applyBorder="1" applyAlignment="1">
      <alignment/>
    </xf>
    <xf numFmtId="0" fontId="0" fillId="7" borderId="25" xfId="0" applyFill="1" applyBorder="1" applyAlignment="1">
      <alignment/>
    </xf>
    <xf numFmtId="0" fontId="0" fillId="7" borderId="26" xfId="0" applyFill="1" applyBorder="1" applyAlignment="1">
      <alignment/>
    </xf>
    <xf numFmtId="0" fontId="0" fillId="7" borderId="26" xfId="0" applyFill="1" applyBorder="1" applyAlignment="1">
      <alignment horizontal="center" vertical="center"/>
    </xf>
    <xf numFmtId="0" fontId="0" fillId="7" borderId="27" xfId="0" applyFill="1" applyBorder="1" applyAlignment="1">
      <alignment/>
    </xf>
    <xf numFmtId="0" fontId="79" fillId="35" borderId="19" xfId="0" applyFont="1" applyFill="1" applyBorder="1" applyAlignment="1">
      <alignment horizontal="center" vertical="center" wrapText="1"/>
    </xf>
    <xf numFmtId="0" fontId="79" fillId="35" borderId="10" xfId="0" applyFont="1" applyFill="1" applyBorder="1" applyAlignment="1">
      <alignment horizontal="center" vertical="center" wrapText="1"/>
    </xf>
    <xf numFmtId="0" fontId="77" fillId="19" borderId="28" xfId="0" applyFont="1" applyFill="1" applyBorder="1" applyAlignment="1">
      <alignment horizontal="center"/>
    </xf>
    <xf numFmtId="0" fontId="80" fillId="2" borderId="13" xfId="0" applyFont="1" applyFill="1" applyBorder="1" applyAlignment="1">
      <alignment horizontal="center" vertical="center" wrapText="1"/>
    </xf>
    <xf numFmtId="0" fontId="77" fillId="0" borderId="29"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0" fillId="7" borderId="25" xfId="0" applyFill="1" applyBorder="1" applyAlignment="1">
      <alignment/>
    </xf>
    <xf numFmtId="0" fontId="0" fillId="7" borderId="26" xfId="0" applyFill="1" applyBorder="1" applyAlignment="1">
      <alignment/>
    </xf>
    <xf numFmtId="0" fontId="0" fillId="7" borderId="27" xfId="0" applyFill="1" applyBorder="1" applyAlignment="1">
      <alignment/>
    </xf>
    <xf numFmtId="0" fontId="0" fillId="7" borderId="30" xfId="0" applyFill="1" applyBorder="1" applyAlignment="1">
      <alignment/>
    </xf>
    <xf numFmtId="0" fontId="81" fillId="7" borderId="31" xfId="0" applyFont="1" applyFill="1" applyBorder="1" applyAlignment="1">
      <alignment horizontal="center" vertical="center"/>
    </xf>
    <xf numFmtId="0" fontId="81" fillId="7" borderId="31" xfId="0" applyFont="1" applyFill="1" applyBorder="1" applyAlignment="1">
      <alignment vertical="center"/>
    </xf>
    <xf numFmtId="0" fontId="82" fillId="36" borderId="25" xfId="0" applyFont="1" applyFill="1" applyBorder="1" applyAlignment="1">
      <alignment vertical="center"/>
    </xf>
    <xf numFmtId="0" fontId="82" fillId="36" borderId="26" xfId="0" applyFont="1" applyFill="1" applyBorder="1" applyAlignment="1">
      <alignment vertical="center"/>
    </xf>
    <xf numFmtId="0" fontId="81" fillId="36" borderId="27" xfId="0" applyFont="1" applyFill="1" applyBorder="1" applyAlignment="1">
      <alignment vertical="center"/>
    </xf>
    <xf numFmtId="0" fontId="81" fillId="36" borderId="30" xfId="0" applyFont="1" applyFill="1" applyBorder="1" applyAlignment="1">
      <alignment vertical="center"/>
    </xf>
    <xf numFmtId="0" fontId="81" fillId="36" borderId="0" xfId="0" applyFont="1" applyFill="1" applyBorder="1" applyAlignment="1">
      <alignment vertical="center"/>
    </xf>
    <xf numFmtId="0" fontId="81" fillId="36" borderId="0" xfId="0" applyFont="1" applyFill="1" applyBorder="1" applyAlignment="1">
      <alignment horizontal="center" vertical="center"/>
    </xf>
    <xf numFmtId="0" fontId="81" fillId="36" borderId="32" xfId="0" applyFont="1" applyFill="1" applyBorder="1" applyAlignment="1">
      <alignment vertical="center"/>
    </xf>
    <xf numFmtId="0" fontId="81" fillId="5" borderId="19" xfId="0" applyFont="1" applyFill="1" applyBorder="1" applyAlignment="1">
      <alignment horizontal="center" vertical="center"/>
    </xf>
    <xf numFmtId="0" fontId="81" fillId="36" borderId="31" xfId="0" applyFont="1" applyFill="1" applyBorder="1" applyAlignment="1">
      <alignment vertical="center"/>
    </xf>
    <xf numFmtId="0" fontId="81" fillId="11" borderId="19" xfId="0" applyFont="1" applyFill="1" applyBorder="1" applyAlignment="1">
      <alignment horizontal="center" vertical="center"/>
    </xf>
    <xf numFmtId="0" fontId="81" fillId="36" borderId="33" xfId="0" applyFont="1" applyFill="1" applyBorder="1" applyAlignment="1">
      <alignment vertical="center"/>
    </xf>
    <xf numFmtId="0" fontId="81" fillId="17" borderId="19" xfId="0" applyFont="1" applyFill="1" applyBorder="1" applyAlignment="1">
      <alignment horizontal="center" vertical="center" wrapText="1"/>
    </xf>
    <xf numFmtId="0" fontId="81" fillId="36" borderId="0" xfId="0" applyFont="1" applyFill="1" applyBorder="1" applyAlignment="1">
      <alignment vertical="center" wrapText="1"/>
    </xf>
    <xf numFmtId="0" fontId="81" fillId="8" borderId="19" xfId="0" applyFont="1" applyFill="1" applyBorder="1" applyAlignment="1">
      <alignment horizontal="center" vertical="center"/>
    </xf>
    <xf numFmtId="0" fontId="81" fillId="14" borderId="19" xfId="0" applyFont="1" applyFill="1" applyBorder="1" applyAlignment="1">
      <alignment horizontal="center" vertical="center"/>
    </xf>
    <xf numFmtId="0" fontId="81" fillId="37" borderId="19" xfId="0" applyFont="1" applyFill="1" applyBorder="1" applyAlignment="1">
      <alignment horizontal="center" vertical="center" wrapText="1"/>
    </xf>
    <xf numFmtId="0" fontId="81" fillId="36" borderId="34" xfId="0" applyFont="1" applyFill="1" applyBorder="1" applyAlignment="1">
      <alignment vertical="center" wrapText="1"/>
    </xf>
    <xf numFmtId="0" fontId="81" fillId="36" borderId="34" xfId="0" applyFont="1" applyFill="1" applyBorder="1" applyAlignment="1">
      <alignment vertical="center"/>
    </xf>
    <xf numFmtId="0" fontId="81" fillId="36" borderId="35" xfId="0" applyFont="1" applyFill="1" applyBorder="1" applyAlignment="1">
      <alignment vertical="center"/>
    </xf>
    <xf numFmtId="0" fontId="81" fillId="8" borderId="36" xfId="0" applyFont="1" applyFill="1" applyBorder="1" applyAlignment="1">
      <alignment horizontal="center" vertical="center"/>
    </xf>
    <xf numFmtId="0" fontId="81" fillId="36" borderId="37" xfId="0" applyFont="1" applyFill="1" applyBorder="1" applyAlignment="1">
      <alignment vertical="center"/>
    </xf>
    <xf numFmtId="0" fontId="81" fillId="38" borderId="19" xfId="0" applyFont="1" applyFill="1" applyBorder="1" applyAlignment="1">
      <alignment horizontal="center" vertical="center"/>
    </xf>
    <xf numFmtId="0" fontId="81" fillId="9" borderId="19" xfId="0" applyFont="1" applyFill="1" applyBorder="1" applyAlignment="1">
      <alignment horizontal="center" vertical="center"/>
    </xf>
    <xf numFmtId="0" fontId="81" fillId="9" borderId="24" xfId="0" applyFont="1" applyFill="1" applyBorder="1" applyAlignment="1">
      <alignment horizontal="center" vertical="center"/>
    </xf>
    <xf numFmtId="0" fontId="81" fillId="15" borderId="19" xfId="0" applyFont="1" applyFill="1" applyBorder="1" applyAlignment="1">
      <alignment horizontal="center" vertical="center"/>
    </xf>
    <xf numFmtId="0" fontId="81" fillId="3" borderId="19" xfId="0" applyFont="1" applyFill="1" applyBorder="1" applyAlignment="1">
      <alignment horizontal="center" vertical="center"/>
    </xf>
    <xf numFmtId="0" fontId="81" fillId="19" borderId="19" xfId="0" applyFont="1" applyFill="1" applyBorder="1" applyAlignment="1">
      <alignment horizontal="center" vertical="center"/>
    </xf>
    <xf numFmtId="0" fontId="81" fillId="36" borderId="38" xfId="0" applyFont="1" applyFill="1" applyBorder="1" applyAlignment="1">
      <alignment horizontal="center" vertical="center"/>
    </xf>
    <xf numFmtId="0" fontId="81" fillId="36" borderId="39" xfId="0" applyFont="1" applyFill="1" applyBorder="1" applyAlignment="1">
      <alignment horizontal="center" vertical="center"/>
    </xf>
    <xf numFmtId="0" fontId="81" fillId="36" borderId="39" xfId="0" applyFont="1" applyFill="1" applyBorder="1" applyAlignment="1">
      <alignment vertical="center"/>
    </xf>
    <xf numFmtId="0" fontId="81" fillId="36" borderId="40" xfId="0" applyFont="1" applyFill="1" applyBorder="1" applyAlignment="1">
      <alignment vertical="center"/>
    </xf>
    <xf numFmtId="0" fontId="0" fillId="7" borderId="38" xfId="0" applyFill="1" applyBorder="1" applyAlignment="1">
      <alignment/>
    </xf>
    <xf numFmtId="0" fontId="0" fillId="7" borderId="41" xfId="0" applyFill="1" applyBorder="1" applyAlignment="1">
      <alignment/>
    </xf>
    <xf numFmtId="0" fontId="81" fillId="7" borderId="40" xfId="0" applyFont="1" applyFill="1" applyBorder="1" applyAlignment="1">
      <alignment vertical="center"/>
    </xf>
    <xf numFmtId="0" fontId="82" fillId="36" borderId="26" xfId="0" applyFont="1" applyFill="1" applyBorder="1" applyAlignment="1">
      <alignment horizontal="center" vertical="center"/>
    </xf>
    <xf numFmtId="0" fontId="81" fillId="5" borderId="24" xfId="0" applyFont="1" applyFill="1" applyBorder="1" applyAlignment="1">
      <alignment horizontal="center" vertical="center"/>
    </xf>
    <xf numFmtId="0" fontId="81" fillId="5" borderId="21" xfId="0" applyFont="1" applyFill="1" applyBorder="1" applyAlignment="1">
      <alignment horizontal="center" vertical="center"/>
    </xf>
    <xf numFmtId="0" fontId="81" fillId="36" borderId="34" xfId="0" applyFont="1" applyFill="1" applyBorder="1" applyAlignment="1">
      <alignment horizontal="center" vertical="center"/>
    </xf>
    <xf numFmtId="0" fontId="81" fillId="36" borderId="42" xfId="0" applyFont="1" applyFill="1" applyBorder="1" applyAlignment="1">
      <alignment horizontal="center" vertical="center"/>
    </xf>
    <xf numFmtId="0" fontId="4" fillId="36" borderId="43" xfId="0" applyFont="1" applyFill="1" applyBorder="1" applyAlignment="1">
      <alignment horizontal="center" vertical="center"/>
    </xf>
    <xf numFmtId="0" fontId="81" fillId="36" borderId="43" xfId="0" applyFont="1" applyFill="1" applyBorder="1" applyAlignment="1">
      <alignment horizontal="center" vertical="center"/>
    </xf>
    <xf numFmtId="0" fontId="81" fillId="36" borderId="33" xfId="0" applyFont="1" applyFill="1" applyBorder="1" applyAlignment="1">
      <alignment horizontal="center" vertical="center"/>
    </xf>
    <xf numFmtId="0" fontId="81" fillId="36" borderId="44" xfId="0" applyFont="1" applyFill="1" applyBorder="1" applyAlignment="1">
      <alignment horizontal="center" vertical="center"/>
    </xf>
    <xf numFmtId="0" fontId="0" fillId="7" borderId="41" xfId="0" applyFill="1" applyBorder="1" applyAlignment="1">
      <alignment horizontal="center" vertical="center"/>
    </xf>
    <xf numFmtId="0" fontId="82" fillId="36" borderId="26" xfId="0" applyFont="1" applyFill="1" applyBorder="1" applyAlignment="1">
      <alignment horizontal="center" vertical="center" wrapText="1"/>
    </xf>
    <xf numFmtId="0" fontId="81" fillId="36" borderId="32" xfId="0" applyFont="1" applyFill="1" applyBorder="1" applyAlignment="1">
      <alignment horizontal="center" vertical="center"/>
    </xf>
    <xf numFmtId="0" fontId="81" fillId="36" borderId="0" xfId="0" applyFont="1" applyFill="1" applyBorder="1" applyAlignment="1">
      <alignment horizontal="center" vertical="center" wrapText="1"/>
    </xf>
    <xf numFmtId="0" fontId="81" fillId="36" borderId="32" xfId="0" applyFont="1" applyFill="1" applyBorder="1" applyAlignment="1">
      <alignment horizontal="center" vertical="center" wrapText="1"/>
    </xf>
    <xf numFmtId="0" fontId="81" fillId="36" borderId="34" xfId="0" applyFont="1" applyFill="1" applyBorder="1" applyAlignment="1">
      <alignment horizontal="center" vertical="center" wrapText="1"/>
    </xf>
    <xf numFmtId="0" fontId="81" fillId="36" borderId="42" xfId="0" applyFont="1" applyFill="1" applyBorder="1" applyAlignment="1">
      <alignment horizontal="center" vertical="center" wrapText="1"/>
    </xf>
    <xf numFmtId="0" fontId="81" fillId="36" borderId="23" xfId="0" applyFont="1" applyFill="1" applyBorder="1" applyAlignment="1">
      <alignment horizontal="center" vertical="center"/>
    </xf>
    <xf numFmtId="0" fontId="81" fillId="14" borderId="19" xfId="0" applyFont="1" applyFill="1" applyBorder="1" applyAlignment="1">
      <alignment horizontal="center" vertical="center" wrapText="1"/>
    </xf>
    <xf numFmtId="0" fontId="83" fillId="0" borderId="25" xfId="0" applyFont="1" applyBorder="1" applyAlignment="1">
      <alignment/>
    </xf>
    <xf numFmtId="0" fontId="83" fillId="0" borderId="26" xfId="0" applyFont="1" applyBorder="1" applyAlignment="1">
      <alignment/>
    </xf>
    <xf numFmtId="0" fontId="84" fillId="0" borderId="31" xfId="0" applyFont="1" applyBorder="1" applyAlignment="1">
      <alignment horizontal="left" vertical="center"/>
    </xf>
    <xf numFmtId="0" fontId="77" fillId="19" borderId="19" xfId="0" applyFont="1" applyFill="1" applyBorder="1" applyAlignment="1">
      <alignment horizontal="center"/>
    </xf>
    <xf numFmtId="0" fontId="77" fillId="0" borderId="45" xfId="0" applyFont="1" applyBorder="1" applyAlignment="1">
      <alignment horizontal="left" vertical="center" wrapText="1"/>
    </xf>
    <xf numFmtId="0" fontId="77" fillId="33" borderId="46" xfId="0" applyFont="1" applyFill="1" applyBorder="1" applyAlignment="1">
      <alignment horizontal="center" vertical="center"/>
    </xf>
    <xf numFmtId="0" fontId="77" fillId="33" borderId="47" xfId="0" applyFont="1" applyFill="1" applyBorder="1" applyAlignment="1">
      <alignment horizontal="center" vertical="center"/>
    </xf>
    <xf numFmtId="0" fontId="77" fillId="19" borderId="46" xfId="0" applyFont="1" applyFill="1" applyBorder="1" applyAlignment="1">
      <alignment horizontal="center" vertical="center"/>
    </xf>
    <xf numFmtId="0" fontId="77" fillId="19" borderId="47" xfId="0" applyFont="1" applyFill="1" applyBorder="1" applyAlignment="1">
      <alignment horizontal="center" vertical="center"/>
    </xf>
    <xf numFmtId="0" fontId="77" fillId="19" borderId="18" xfId="0" applyFont="1" applyFill="1" applyBorder="1" applyAlignment="1">
      <alignment horizontal="center"/>
    </xf>
    <xf numFmtId="0" fontId="77" fillId="0" borderId="48"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49" xfId="0" applyFont="1" applyBorder="1" applyAlignment="1">
      <alignment horizontal="left" vertical="center" wrapText="1"/>
    </xf>
    <xf numFmtId="0" fontId="80" fillId="2" borderId="46" xfId="0" applyFont="1" applyFill="1" applyBorder="1" applyAlignment="1">
      <alignment horizontal="center" vertical="center"/>
    </xf>
    <xf numFmtId="0" fontId="80" fillId="2" borderId="47" xfId="0" applyFont="1" applyFill="1" applyBorder="1" applyAlignment="1">
      <alignment horizontal="center" vertical="center"/>
    </xf>
    <xf numFmtId="0" fontId="0" fillId="0" borderId="0" xfId="0" applyAlignment="1">
      <alignment horizontal="left" vertical="center"/>
    </xf>
    <xf numFmtId="0" fontId="77" fillId="0" borderId="50" xfId="0" applyFont="1" applyBorder="1" applyAlignment="1">
      <alignment horizontal="left" vertical="center" wrapText="1"/>
    </xf>
    <xf numFmtId="0" fontId="77" fillId="0" borderId="51" xfId="0" applyFont="1" applyBorder="1" applyAlignment="1">
      <alignment horizontal="left" vertical="center" wrapText="1"/>
    </xf>
    <xf numFmtId="0" fontId="80" fillId="0" borderId="0" xfId="0" applyFont="1" applyAlignment="1">
      <alignment horizontal="left" vertical="center"/>
    </xf>
    <xf numFmtId="0" fontId="80" fillId="35" borderId="13" xfId="0" applyFont="1" applyFill="1" applyBorder="1" applyAlignment="1">
      <alignment vertical="center"/>
    </xf>
    <xf numFmtId="0" fontId="77" fillId="0" borderId="46" xfId="0" applyFont="1" applyBorder="1" applyAlignment="1">
      <alignment horizontal="center" vertical="center" wrapText="1"/>
    </xf>
    <xf numFmtId="0" fontId="77" fillId="0" borderId="47" xfId="0" applyFont="1" applyBorder="1" applyAlignment="1">
      <alignment horizontal="center" vertical="center" wrapText="1"/>
    </xf>
    <xf numFmtId="0" fontId="77" fillId="0" borderId="52" xfId="0" applyFont="1" applyBorder="1" applyAlignment="1">
      <alignment horizontal="center" vertical="center" wrapText="1"/>
    </xf>
    <xf numFmtId="0" fontId="85" fillId="8" borderId="46" xfId="0" applyFont="1" applyFill="1" applyBorder="1" applyAlignment="1">
      <alignment horizontal="center" vertical="center" wrapText="1"/>
    </xf>
    <xf numFmtId="0" fontId="85" fillId="8" borderId="47" xfId="0" applyFont="1" applyFill="1" applyBorder="1" applyAlignment="1">
      <alignment horizontal="center" vertical="center" wrapText="1"/>
    </xf>
    <xf numFmtId="0" fontId="85" fillId="8" borderId="11" xfId="0" applyFont="1" applyFill="1" applyBorder="1" applyAlignment="1">
      <alignment horizontal="center" vertical="center" wrapText="1"/>
    </xf>
    <xf numFmtId="0" fontId="0" fillId="0" borderId="0" xfId="0" applyAlignment="1">
      <alignment wrapText="1"/>
    </xf>
    <xf numFmtId="0" fontId="77" fillId="19" borderId="47" xfId="0" applyFont="1" applyFill="1" applyBorder="1" applyAlignment="1">
      <alignment horizontal="center" vertical="center" wrapText="1"/>
    </xf>
    <xf numFmtId="0" fontId="77" fillId="19" borderId="11" xfId="0" applyFont="1" applyFill="1" applyBorder="1" applyAlignment="1">
      <alignment horizontal="center" vertical="center" wrapText="1"/>
    </xf>
    <xf numFmtId="0" fontId="80" fillId="2" borderId="19" xfId="0" applyFont="1" applyFill="1" applyBorder="1" applyAlignment="1">
      <alignment horizontal="center" vertical="center"/>
    </xf>
    <xf numFmtId="0" fontId="77" fillId="19" borderId="19" xfId="0" applyFont="1" applyFill="1" applyBorder="1" applyAlignment="1">
      <alignment horizontal="center"/>
    </xf>
    <xf numFmtId="0" fontId="77" fillId="19" borderId="18" xfId="0" applyFont="1" applyFill="1" applyBorder="1" applyAlignment="1">
      <alignment horizontal="center"/>
    </xf>
    <xf numFmtId="0" fontId="77" fillId="0" borderId="48"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8" xfId="0" applyFont="1" applyBorder="1" applyAlignment="1">
      <alignment horizontal="center" vertical="center" wrapText="1"/>
    </xf>
    <xf numFmtId="0" fontId="85" fillId="0" borderId="14" xfId="0" applyFont="1" applyBorder="1" applyAlignment="1">
      <alignment horizontal="left" vertical="center" wrapText="1"/>
    </xf>
    <xf numFmtId="0" fontId="77" fillId="0" borderId="53" xfId="0" applyFont="1" applyBorder="1" applyAlignment="1">
      <alignment horizontal="left" vertical="center" wrapText="1"/>
    </xf>
    <xf numFmtId="0" fontId="85" fillId="19" borderId="20" xfId="0" applyFont="1" applyFill="1" applyBorder="1" applyAlignment="1">
      <alignment horizontal="center" vertical="center" wrapText="1"/>
    </xf>
    <xf numFmtId="0" fontId="86" fillId="35" borderId="10" xfId="0" applyFont="1" applyFill="1" applyBorder="1" applyAlignment="1">
      <alignment horizontal="center" vertical="center" wrapText="1"/>
    </xf>
    <xf numFmtId="0" fontId="86" fillId="35" borderId="19" xfId="0" applyFont="1" applyFill="1" applyBorder="1" applyAlignment="1">
      <alignment horizontal="center" vertical="center" wrapText="1"/>
    </xf>
    <xf numFmtId="0" fontId="85" fillId="35" borderId="13" xfId="0" applyFont="1" applyFill="1" applyBorder="1" applyAlignment="1">
      <alignment horizontal="center" vertical="center"/>
    </xf>
    <xf numFmtId="0" fontId="85" fillId="2" borderId="13" xfId="0" applyFont="1" applyFill="1" applyBorder="1" applyAlignment="1">
      <alignment horizontal="center" vertical="center" wrapText="1"/>
    </xf>
    <xf numFmtId="0" fontId="85" fillId="2" borderId="14" xfId="0" applyFont="1" applyFill="1" applyBorder="1" applyAlignment="1">
      <alignment horizontal="center" vertical="center" wrapText="1"/>
    </xf>
    <xf numFmtId="0" fontId="80" fillId="33" borderId="48" xfId="0" applyFont="1" applyFill="1" applyBorder="1" applyAlignment="1">
      <alignment horizontal="center" vertical="center"/>
    </xf>
    <xf numFmtId="0" fontId="80" fillId="33" borderId="53" xfId="0" applyFont="1" applyFill="1" applyBorder="1" applyAlignment="1">
      <alignment horizontal="center" vertical="center"/>
    </xf>
    <xf numFmtId="0" fontId="87" fillId="0" borderId="17" xfId="0" applyFont="1" applyBorder="1" applyAlignment="1">
      <alignment horizontal="center" vertical="center"/>
    </xf>
    <xf numFmtId="0" fontId="80" fillId="2" borderId="53" xfId="0" applyFont="1" applyFill="1" applyBorder="1" applyAlignment="1">
      <alignment horizontal="center" vertical="center" wrapText="1"/>
    </xf>
    <xf numFmtId="0" fontId="80" fillId="33" borderId="10" xfId="0" applyFont="1" applyFill="1" applyBorder="1" applyAlignment="1">
      <alignment horizontal="center" vertical="center"/>
    </xf>
    <xf numFmtId="0" fontId="80" fillId="33" borderId="19" xfId="0" applyFont="1" applyFill="1" applyBorder="1" applyAlignment="1">
      <alignment horizontal="center" vertical="center"/>
    </xf>
    <xf numFmtId="0" fontId="87" fillId="0" borderId="13" xfId="0" applyFont="1" applyBorder="1" applyAlignment="1">
      <alignment horizontal="center" vertical="center"/>
    </xf>
    <xf numFmtId="0" fontId="80" fillId="2" borderId="19" xfId="0" applyFont="1" applyFill="1" applyBorder="1" applyAlignment="1">
      <alignment horizontal="center" vertical="center" wrapText="1"/>
    </xf>
    <xf numFmtId="0" fontId="80" fillId="33" borderId="20" xfId="0" applyFont="1" applyFill="1" applyBorder="1" applyAlignment="1">
      <alignment horizontal="center" vertical="center"/>
    </xf>
    <xf numFmtId="0" fontId="80" fillId="33" borderId="18" xfId="0" applyFont="1" applyFill="1" applyBorder="1" applyAlignment="1">
      <alignment horizontal="center" vertical="center"/>
    </xf>
    <xf numFmtId="0" fontId="87" fillId="0" borderId="14" xfId="0" applyFont="1" applyBorder="1" applyAlignment="1">
      <alignment horizontal="center" vertical="center"/>
    </xf>
    <xf numFmtId="0" fontId="80" fillId="2" borderId="18" xfId="0" applyFont="1" applyFill="1" applyBorder="1" applyAlignment="1">
      <alignment horizontal="center" vertical="center" wrapText="1"/>
    </xf>
    <xf numFmtId="0" fontId="80" fillId="2" borderId="10" xfId="0" applyFont="1" applyFill="1" applyBorder="1" applyAlignment="1">
      <alignment horizontal="center" vertical="center" wrapText="1"/>
    </xf>
    <xf numFmtId="0" fontId="80" fillId="2" borderId="20" xfId="0" applyFont="1" applyFill="1" applyBorder="1" applyAlignment="1">
      <alignment horizontal="center" vertical="center" wrapText="1"/>
    </xf>
    <xf numFmtId="0" fontId="75" fillId="2" borderId="19" xfId="0" applyFont="1" applyFill="1" applyBorder="1" applyAlignment="1">
      <alignment horizontal="center" vertical="center"/>
    </xf>
    <xf numFmtId="0" fontId="85" fillId="33" borderId="20" xfId="0" applyFont="1" applyFill="1" applyBorder="1" applyAlignment="1">
      <alignment horizontal="center" vertical="center" wrapText="1"/>
    </xf>
    <xf numFmtId="0" fontId="85" fillId="2" borderId="20" xfId="0" applyFont="1" applyFill="1" applyBorder="1" applyAlignment="1">
      <alignment horizontal="center" vertical="center" wrapText="1"/>
    </xf>
    <xf numFmtId="0" fontId="75" fillId="2" borderId="10" xfId="0" applyFont="1" applyFill="1" applyBorder="1" applyAlignment="1">
      <alignment horizontal="center" vertical="center"/>
    </xf>
    <xf numFmtId="0" fontId="85" fillId="2" borderId="18" xfId="0" applyFont="1" applyFill="1" applyBorder="1" applyAlignment="1">
      <alignment horizontal="center" vertical="center" wrapText="1"/>
    </xf>
    <xf numFmtId="0" fontId="85" fillId="8" borderId="54" xfId="0" applyFont="1" applyFill="1" applyBorder="1" applyAlignment="1">
      <alignment horizontal="center" vertical="center" wrapText="1"/>
    </xf>
    <xf numFmtId="0" fontId="0" fillId="0" borderId="0" xfId="0" applyAlignment="1">
      <alignment horizontal="center"/>
    </xf>
    <xf numFmtId="0" fontId="85" fillId="0" borderId="14" xfId="0" applyFont="1" applyBorder="1" applyAlignment="1">
      <alignment horizontal="left" vertical="center" wrapText="1"/>
    </xf>
    <xf numFmtId="0" fontId="85" fillId="8" borderId="55" xfId="0" applyFont="1" applyFill="1" applyBorder="1" applyAlignment="1">
      <alignment horizontal="center" vertical="center" wrapText="1"/>
    </xf>
    <xf numFmtId="0" fontId="85" fillId="19" borderId="28" xfId="0" applyFont="1" applyFill="1" applyBorder="1" applyAlignment="1">
      <alignment horizontal="center" vertical="center" wrapText="1"/>
    </xf>
    <xf numFmtId="0" fontId="85" fillId="8" borderId="56" xfId="0" applyFont="1" applyFill="1" applyBorder="1" applyAlignment="1">
      <alignment horizontal="center" vertical="center" wrapText="1"/>
    </xf>
    <xf numFmtId="0" fontId="85" fillId="8" borderId="57" xfId="0" applyFont="1" applyFill="1" applyBorder="1" applyAlignment="1">
      <alignment horizontal="center" vertical="center" wrapText="1"/>
    </xf>
    <xf numFmtId="0" fontId="85" fillId="8" borderId="49" xfId="0" applyFont="1" applyFill="1" applyBorder="1" applyAlignment="1">
      <alignment horizontal="center" vertical="center" wrapText="1"/>
    </xf>
    <xf numFmtId="0" fontId="83" fillId="0" borderId="30" xfId="0" applyFont="1" applyBorder="1" applyAlignment="1">
      <alignment horizontal="left" vertical="center"/>
    </xf>
    <xf numFmtId="0" fontId="88" fillId="0" borderId="31" xfId="0" applyFont="1" applyBorder="1" applyAlignment="1">
      <alignment vertical="center"/>
    </xf>
    <xf numFmtId="0" fontId="89" fillId="0" borderId="31" xfId="0" applyFont="1" applyBorder="1" applyAlignment="1">
      <alignment vertical="center"/>
    </xf>
    <xf numFmtId="0" fontId="0" fillId="0" borderId="0" xfId="0" applyAlignment="1">
      <alignment/>
    </xf>
    <xf numFmtId="0" fontId="85" fillId="8" borderId="47" xfId="0" applyFont="1" applyFill="1" applyBorder="1" applyAlignment="1">
      <alignment horizontal="center" vertical="center"/>
    </xf>
    <xf numFmtId="0" fontId="85" fillId="8" borderId="46" xfId="0" applyFont="1" applyFill="1" applyBorder="1" applyAlignment="1">
      <alignment horizontal="center" vertical="center"/>
    </xf>
    <xf numFmtId="0" fontId="90" fillId="0" borderId="17" xfId="0" applyFont="1" applyBorder="1" applyAlignment="1">
      <alignment horizontal="center" vertical="center"/>
    </xf>
    <xf numFmtId="0" fontId="90" fillId="0" borderId="13" xfId="0" applyFont="1" applyBorder="1" applyAlignment="1">
      <alignment horizontal="center" vertical="center"/>
    </xf>
    <xf numFmtId="0" fontId="0" fillId="0" borderId="0" xfId="0" applyAlignment="1">
      <alignment horizontal="center"/>
    </xf>
    <xf numFmtId="0" fontId="85" fillId="8" borderId="58" xfId="0" applyFont="1" applyFill="1" applyBorder="1" applyAlignment="1">
      <alignment horizontal="center" vertical="center" wrapText="1"/>
    </xf>
    <xf numFmtId="0" fontId="90" fillId="0" borderId="17" xfId="0" applyFont="1" applyBorder="1" applyAlignment="1">
      <alignment horizontal="center" vertical="center" wrapText="1"/>
    </xf>
    <xf numFmtId="0" fontId="90" fillId="0" borderId="14" xfId="0" applyFont="1" applyBorder="1" applyAlignment="1">
      <alignment horizontal="center" vertical="center" wrapText="1"/>
    </xf>
    <xf numFmtId="0" fontId="0" fillId="0" borderId="0" xfId="0" applyAlignment="1">
      <alignment horizontal="center" wrapText="1"/>
    </xf>
    <xf numFmtId="0" fontId="90" fillId="0" borderId="18" xfId="0" applyFont="1" applyBorder="1" applyAlignment="1">
      <alignment horizontal="center" vertical="center" wrapText="1"/>
    </xf>
    <xf numFmtId="0" fontId="0" fillId="0" borderId="13" xfId="0" applyFont="1" applyBorder="1" applyAlignment="1">
      <alignment horizontal="center" vertical="center"/>
    </xf>
    <xf numFmtId="0" fontId="85" fillId="8" borderId="16" xfId="0" applyFont="1" applyFill="1" applyBorder="1" applyAlignment="1">
      <alignment horizontal="center" vertical="center"/>
    </xf>
    <xf numFmtId="0" fontId="85" fillId="8" borderId="54" xfId="0" applyFont="1" applyFill="1" applyBorder="1" applyAlignment="1">
      <alignment horizontal="center" vertical="center"/>
    </xf>
    <xf numFmtId="0" fontId="89" fillId="39" borderId="19" xfId="0" applyFont="1" applyFill="1" applyBorder="1" applyAlignment="1">
      <alignment horizontal="left" vertical="center"/>
    </xf>
    <xf numFmtId="0" fontId="0" fillId="0" borderId="0" xfId="0" applyAlignment="1">
      <alignment horizontal="center"/>
    </xf>
    <xf numFmtId="0" fontId="90" fillId="0" borderId="19" xfId="0" applyFont="1" applyBorder="1" applyAlignment="1">
      <alignment horizontal="center" vertical="center"/>
    </xf>
    <xf numFmtId="0" fontId="90" fillId="0" borderId="18" xfId="0" applyFont="1" applyBorder="1" applyAlignment="1">
      <alignment horizontal="center" vertical="center"/>
    </xf>
    <xf numFmtId="0" fontId="90" fillId="0" borderId="19" xfId="0" applyFont="1" applyBorder="1" applyAlignment="1">
      <alignment horizontal="center" vertical="center" wrapText="1"/>
    </xf>
    <xf numFmtId="0" fontId="90" fillId="0" borderId="13" xfId="0" applyFont="1" applyBorder="1" applyAlignment="1">
      <alignment horizontal="center" vertical="center" wrapText="1"/>
    </xf>
    <xf numFmtId="0" fontId="0" fillId="33" borderId="22" xfId="0" applyFill="1" applyBorder="1" applyAlignment="1">
      <alignment/>
    </xf>
    <xf numFmtId="0" fontId="0" fillId="33" borderId="59" xfId="0" applyFill="1" applyBorder="1" applyAlignment="1">
      <alignment/>
    </xf>
    <xf numFmtId="0" fontId="90" fillId="2" borderId="13" xfId="0" applyFont="1" applyFill="1" applyBorder="1" applyAlignment="1">
      <alignment horizontal="center" vertical="center"/>
    </xf>
    <xf numFmtId="0" fontId="0" fillId="2" borderId="19" xfId="0" applyFont="1" applyFill="1" applyBorder="1" applyAlignment="1">
      <alignment horizontal="center" vertical="center"/>
    </xf>
    <xf numFmtId="0" fontId="90" fillId="2" borderId="10" xfId="0" applyFont="1" applyFill="1" applyBorder="1" applyAlignment="1">
      <alignment horizontal="center" vertical="center"/>
    </xf>
    <xf numFmtId="0" fontId="90" fillId="2" borderId="19" xfId="0" applyFont="1" applyFill="1" applyBorder="1" applyAlignment="1">
      <alignment horizontal="center" vertical="center"/>
    </xf>
    <xf numFmtId="0" fontId="90" fillId="2" borderId="13" xfId="0" applyFont="1" applyFill="1" applyBorder="1" applyAlignment="1">
      <alignment horizontal="center" vertical="center" wrapText="1"/>
    </xf>
    <xf numFmtId="0" fontId="0" fillId="33" borderId="12" xfId="0" applyFont="1" applyFill="1" applyBorder="1" applyAlignment="1">
      <alignment/>
    </xf>
    <xf numFmtId="0" fontId="0" fillId="33" borderId="10" xfId="0" applyFont="1" applyFill="1" applyBorder="1" applyAlignment="1">
      <alignment/>
    </xf>
    <xf numFmtId="0" fontId="0" fillId="33" borderId="10" xfId="0" applyFill="1" applyBorder="1" applyAlignment="1">
      <alignment/>
    </xf>
    <xf numFmtId="0" fontId="90" fillId="0" borderId="13" xfId="0" applyFont="1" applyBorder="1" applyAlignment="1">
      <alignment vertical="center"/>
    </xf>
    <xf numFmtId="0" fontId="77" fillId="2" borderId="17" xfId="0" applyFont="1" applyFill="1" applyBorder="1" applyAlignment="1">
      <alignment horizontal="left" vertical="center" wrapText="1"/>
    </xf>
    <xf numFmtId="0" fontId="77" fillId="2" borderId="13" xfId="0" applyFont="1" applyFill="1" applyBorder="1" applyAlignment="1">
      <alignment horizontal="left" vertical="center" wrapText="1"/>
    </xf>
    <xf numFmtId="0" fontId="77" fillId="2" borderId="14" xfId="0" applyFont="1" applyFill="1" applyBorder="1" applyAlignment="1">
      <alignment horizontal="left" vertical="center" wrapText="1"/>
    </xf>
    <xf numFmtId="0" fontId="77" fillId="2" borderId="60" xfId="0" applyFont="1" applyFill="1" applyBorder="1" applyAlignment="1">
      <alignment horizontal="left" vertical="center" wrapText="1"/>
    </xf>
    <xf numFmtId="0" fontId="77" fillId="2" borderId="45" xfId="0" applyFont="1" applyFill="1" applyBorder="1" applyAlignment="1">
      <alignment horizontal="left" vertical="center" wrapText="1"/>
    </xf>
    <xf numFmtId="0" fontId="77" fillId="2" borderId="44" xfId="0" applyFont="1" applyFill="1" applyBorder="1" applyAlignment="1">
      <alignment horizontal="left" vertical="center" wrapText="1"/>
    </xf>
    <xf numFmtId="0" fontId="77" fillId="2" borderId="47" xfId="0" applyFont="1" applyFill="1" applyBorder="1" applyAlignment="1">
      <alignment horizontal="center" vertical="center" wrapText="1"/>
    </xf>
    <xf numFmtId="0" fontId="77" fillId="2" borderId="11" xfId="0" applyFont="1" applyFill="1" applyBorder="1" applyAlignment="1">
      <alignment horizontal="left" vertical="center" wrapText="1"/>
    </xf>
    <xf numFmtId="0" fontId="77" fillId="2" borderId="18" xfId="0" applyFont="1" applyFill="1" applyBorder="1" applyAlignment="1">
      <alignment horizontal="center" vertical="center" wrapText="1"/>
    </xf>
    <xf numFmtId="0" fontId="77" fillId="0" borderId="45" xfId="44" applyFont="1" applyFill="1" applyBorder="1" applyAlignment="1">
      <alignment horizontal="left" vertical="center" wrapText="1"/>
    </xf>
    <xf numFmtId="0" fontId="77" fillId="0" borderId="60" xfId="0" applyFont="1" applyFill="1" applyBorder="1" applyAlignment="1">
      <alignment horizontal="left" vertical="center" wrapText="1"/>
    </xf>
    <xf numFmtId="0" fontId="77" fillId="0" borderId="45" xfId="0" applyFont="1" applyFill="1" applyBorder="1" applyAlignment="1">
      <alignment horizontal="left" vertical="center" wrapText="1"/>
    </xf>
    <xf numFmtId="0" fontId="77" fillId="0" borderId="44" xfId="0" applyFont="1" applyFill="1" applyBorder="1" applyAlignment="1">
      <alignment horizontal="left" vertical="center" wrapText="1"/>
    </xf>
    <xf numFmtId="0" fontId="77" fillId="0" borderId="47" xfId="0" applyFont="1" applyFill="1" applyBorder="1" applyAlignment="1">
      <alignment horizontal="center" vertical="center" wrapText="1"/>
    </xf>
    <xf numFmtId="0" fontId="77" fillId="0" borderId="11" xfId="0" applyFont="1" applyFill="1" applyBorder="1" applyAlignment="1">
      <alignment horizontal="left" vertical="center" wrapText="1"/>
    </xf>
    <xf numFmtId="0" fontId="77" fillId="2" borderId="36" xfId="0" applyFont="1" applyFill="1" applyBorder="1" applyAlignment="1">
      <alignment horizontal="left" vertical="center" wrapText="1"/>
    </xf>
    <xf numFmtId="0" fontId="77" fillId="0" borderId="17" xfId="0" applyFont="1" applyFill="1" applyBorder="1" applyAlignment="1">
      <alignment horizontal="left" vertical="center" wrapText="1"/>
    </xf>
    <xf numFmtId="0" fontId="77" fillId="0" borderId="13" xfId="0" applyFont="1" applyFill="1" applyBorder="1" applyAlignment="1">
      <alignment horizontal="left" vertical="center" wrapText="1"/>
    </xf>
    <xf numFmtId="0" fontId="77" fillId="0" borderId="14" xfId="0" applyFont="1" applyFill="1" applyBorder="1" applyAlignment="1">
      <alignment horizontal="left" vertical="center" wrapText="1"/>
    </xf>
    <xf numFmtId="0" fontId="77" fillId="2" borderId="46" xfId="0" applyFont="1" applyFill="1" applyBorder="1" applyAlignment="1">
      <alignment horizontal="center" vertical="center" wrapText="1"/>
    </xf>
    <xf numFmtId="0" fontId="0" fillId="0" borderId="0" xfId="0" applyAlignment="1">
      <alignment horizontal="center"/>
    </xf>
    <xf numFmtId="0" fontId="85" fillId="33" borderId="60" xfId="0" applyFont="1" applyFill="1" applyBorder="1" applyAlignment="1">
      <alignment horizontal="center" vertical="center" wrapText="1"/>
    </xf>
    <xf numFmtId="0" fontId="0" fillId="33" borderId="36" xfId="0" applyFont="1" applyFill="1" applyBorder="1" applyAlignment="1">
      <alignment/>
    </xf>
    <xf numFmtId="0" fontId="0" fillId="19" borderId="61" xfId="0" applyFont="1" applyFill="1" applyBorder="1" applyAlignment="1">
      <alignment horizontal="center"/>
    </xf>
    <xf numFmtId="0" fontId="0" fillId="33" borderId="36" xfId="0" applyFill="1" applyBorder="1" applyAlignment="1">
      <alignment/>
    </xf>
    <xf numFmtId="0" fontId="0" fillId="33" borderId="50" xfId="0" applyFill="1" applyBorder="1" applyAlignment="1">
      <alignment/>
    </xf>
    <xf numFmtId="0" fontId="0" fillId="33" borderId="44" xfId="0" applyFill="1" applyBorder="1" applyAlignment="1">
      <alignment/>
    </xf>
    <xf numFmtId="0" fontId="0" fillId="19" borderId="61" xfId="0" applyFill="1" applyBorder="1" applyAlignment="1">
      <alignment/>
    </xf>
    <xf numFmtId="0" fontId="0" fillId="19" borderId="62" xfId="0" applyFill="1" applyBorder="1" applyAlignment="1">
      <alignment/>
    </xf>
    <xf numFmtId="0" fontId="0" fillId="19" borderId="63" xfId="0" applyFill="1" applyBorder="1" applyAlignment="1">
      <alignment/>
    </xf>
    <xf numFmtId="0" fontId="0" fillId="33" borderId="36" xfId="0" applyFont="1" applyFill="1" applyBorder="1" applyAlignment="1">
      <alignment/>
    </xf>
    <xf numFmtId="0" fontId="0" fillId="19" borderId="61" xfId="0" applyFont="1" applyFill="1" applyBorder="1" applyAlignment="1">
      <alignment/>
    </xf>
    <xf numFmtId="0" fontId="80" fillId="2" borderId="10" xfId="0" applyFont="1" applyFill="1" applyBorder="1" applyAlignment="1">
      <alignment horizontal="center" vertical="center"/>
    </xf>
    <xf numFmtId="0" fontId="80" fillId="2" borderId="20" xfId="0" applyFont="1" applyFill="1" applyBorder="1" applyAlignment="1">
      <alignment horizontal="center" vertical="center"/>
    </xf>
    <xf numFmtId="0" fontId="79" fillId="2" borderId="17" xfId="0" applyFont="1" applyFill="1" applyBorder="1" applyAlignment="1">
      <alignment horizontal="center" vertical="center" wrapText="1"/>
    </xf>
    <xf numFmtId="0" fontId="79" fillId="2" borderId="14" xfId="0" applyFont="1" applyFill="1" applyBorder="1" applyAlignment="1">
      <alignment horizontal="center" vertical="center" wrapText="1"/>
    </xf>
    <xf numFmtId="0" fontId="79" fillId="2" borderId="13" xfId="0" applyFont="1" applyFill="1" applyBorder="1" applyAlignment="1">
      <alignment horizontal="center" vertical="center" wrapText="1"/>
    </xf>
    <xf numFmtId="0" fontId="80" fillId="2" borderId="19" xfId="0" applyFont="1" applyFill="1" applyBorder="1" applyAlignment="1">
      <alignment horizontal="center" vertical="center"/>
    </xf>
    <xf numFmtId="0" fontId="80" fillId="2" borderId="10" xfId="0" applyFont="1" applyFill="1" applyBorder="1" applyAlignment="1">
      <alignment horizontal="center" vertical="center"/>
    </xf>
    <xf numFmtId="0" fontId="79" fillId="2" borderId="13" xfId="0" applyFont="1" applyFill="1" applyBorder="1" applyAlignment="1">
      <alignment horizontal="center" vertical="center" wrapText="1"/>
    </xf>
    <xf numFmtId="0" fontId="79" fillId="2" borderId="15" xfId="0" applyFont="1" applyFill="1" applyBorder="1" applyAlignment="1">
      <alignment horizontal="center" vertical="center" wrapText="1"/>
    </xf>
    <xf numFmtId="0" fontId="79" fillId="2" borderId="14" xfId="0" applyFont="1" applyFill="1" applyBorder="1" applyAlignment="1">
      <alignment horizontal="center" vertical="center" wrapText="1"/>
    </xf>
    <xf numFmtId="0" fontId="78" fillId="34" borderId="0" xfId="0" applyFont="1" applyFill="1" applyBorder="1" applyAlignment="1">
      <alignment horizontal="center"/>
    </xf>
    <xf numFmtId="0" fontId="78" fillId="34" borderId="0" xfId="0" applyFont="1" applyFill="1" applyAlignment="1">
      <alignment horizontal="center"/>
    </xf>
    <xf numFmtId="0" fontId="79" fillId="2" borderId="17" xfId="0" applyFont="1" applyFill="1" applyBorder="1" applyAlignment="1">
      <alignment horizontal="center" vertical="center" wrapText="1"/>
    </xf>
    <xf numFmtId="0" fontId="91" fillId="0" borderId="19" xfId="0" applyFont="1" applyBorder="1" applyAlignment="1">
      <alignment horizontal="center" vertical="center" wrapText="1"/>
    </xf>
    <xf numFmtId="0" fontId="0" fillId="0" borderId="19" xfId="0" applyFont="1" applyBorder="1" applyAlignment="1">
      <alignment vertical="center" wrapText="1"/>
    </xf>
    <xf numFmtId="0" fontId="75" fillId="0" borderId="19" xfId="0" applyFont="1" applyBorder="1" applyAlignment="1">
      <alignment vertical="center" wrapText="1"/>
    </xf>
    <xf numFmtId="0" fontId="80" fillId="2" borderId="20" xfId="0" applyFont="1" applyFill="1" applyBorder="1" applyAlignment="1">
      <alignment horizontal="center" vertical="center"/>
    </xf>
    <xf numFmtId="0" fontId="80" fillId="2" borderId="18" xfId="0" applyFont="1" applyFill="1" applyBorder="1" applyAlignment="1">
      <alignment horizontal="center" vertical="center"/>
    </xf>
    <xf numFmtId="0" fontId="79" fillId="2" borderId="15" xfId="0" applyFont="1" applyFill="1" applyBorder="1" applyAlignment="1">
      <alignment horizontal="center" vertical="center" wrapText="1"/>
    </xf>
    <xf numFmtId="0" fontId="78" fillId="34" borderId="0" xfId="0" applyFont="1" applyFill="1" applyBorder="1" applyAlignment="1">
      <alignment horizontal="center"/>
    </xf>
    <xf numFmtId="0" fontId="79" fillId="2" borderId="13" xfId="0" applyFont="1" applyFill="1" applyBorder="1" applyAlignment="1">
      <alignment horizontal="center" vertical="center" wrapText="1"/>
    </xf>
    <xf numFmtId="0" fontId="79" fillId="2" borderId="17" xfId="0" applyFont="1" applyFill="1" applyBorder="1" applyAlignment="1">
      <alignment horizontal="center" vertical="center" wrapText="1"/>
    </xf>
    <xf numFmtId="0" fontId="79" fillId="2" borderId="14" xfId="0" applyFont="1" applyFill="1" applyBorder="1" applyAlignment="1">
      <alignment horizontal="center" vertical="center" wrapText="1"/>
    </xf>
    <xf numFmtId="0" fontId="75" fillId="2" borderId="10" xfId="0" applyFont="1" applyFill="1" applyBorder="1" applyAlignment="1">
      <alignment horizontal="center" vertical="center"/>
    </xf>
    <xf numFmtId="0" fontId="75" fillId="2" borderId="19" xfId="0" applyFont="1" applyFill="1" applyBorder="1" applyAlignment="1">
      <alignment horizontal="center" vertical="center"/>
    </xf>
    <xf numFmtId="0" fontId="78" fillId="34" borderId="0" xfId="0" applyFont="1" applyFill="1" applyBorder="1" applyAlignment="1">
      <alignment horizontal="center"/>
    </xf>
    <xf numFmtId="0" fontId="77" fillId="0" borderId="18" xfId="0" applyFont="1" applyBorder="1" applyAlignment="1">
      <alignment horizontal="center" vertical="center" wrapText="1"/>
    </xf>
    <xf numFmtId="0" fontId="77" fillId="0" borderId="48"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0" xfId="0" applyFont="1" applyBorder="1" applyAlignment="1">
      <alignment horizontal="center" vertical="center" wrapText="1"/>
    </xf>
    <xf numFmtId="0" fontId="80" fillId="2" borderId="10" xfId="0" applyFont="1" applyFill="1" applyBorder="1" applyAlignment="1">
      <alignment horizontal="center" vertical="center"/>
    </xf>
    <xf numFmtId="0" fontId="79" fillId="2" borderId="13" xfId="0" applyFont="1" applyFill="1" applyBorder="1" applyAlignment="1">
      <alignment horizontal="center" vertical="center" wrapText="1"/>
    </xf>
    <xf numFmtId="0" fontId="79" fillId="2" borderId="17" xfId="0" applyFont="1" applyFill="1" applyBorder="1" applyAlignment="1">
      <alignment horizontal="center" vertical="center" wrapText="1"/>
    </xf>
    <xf numFmtId="0" fontId="79" fillId="2" borderId="14" xfId="0" applyFont="1" applyFill="1" applyBorder="1" applyAlignment="1">
      <alignment horizontal="center" vertical="center" wrapText="1"/>
    </xf>
    <xf numFmtId="0" fontId="77" fillId="33" borderId="64" xfId="0" applyFont="1" applyFill="1" applyBorder="1" applyAlignment="1">
      <alignment horizontal="center" vertical="center"/>
    </xf>
    <xf numFmtId="0" fontId="87" fillId="0" borderId="11" xfId="0" applyFont="1" applyBorder="1" applyAlignment="1">
      <alignment horizontal="center" vertical="center"/>
    </xf>
    <xf numFmtId="0" fontId="79" fillId="2" borderId="47" xfId="0" applyFont="1" applyFill="1" applyBorder="1" applyAlignment="1">
      <alignment horizontal="center" vertical="center" wrapText="1"/>
    </xf>
    <xf numFmtId="0" fontId="77" fillId="19" borderId="46" xfId="0" applyFont="1" applyFill="1" applyBorder="1" applyAlignment="1">
      <alignment horizontal="center"/>
    </xf>
    <xf numFmtId="0" fontId="77" fillId="19" borderId="47" xfId="0" applyFont="1" applyFill="1" applyBorder="1" applyAlignment="1">
      <alignment horizontal="center"/>
    </xf>
    <xf numFmtId="0" fontId="77" fillId="19" borderId="47" xfId="0" applyFont="1" applyFill="1" applyBorder="1" applyAlignment="1">
      <alignment horizontal="center" wrapText="1"/>
    </xf>
    <xf numFmtId="0" fontId="77" fillId="19" borderId="11" xfId="0" applyFont="1" applyFill="1" applyBorder="1" applyAlignment="1">
      <alignment horizontal="center" wrapText="1"/>
    </xf>
    <xf numFmtId="0" fontId="0" fillId="2" borderId="10" xfId="0" applyFont="1" applyFill="1" applyBorder="1" applyAlignment="1">
      <alignment horizontal="center" vertical="center"/>
    </xf>
    <xf numFmtId="0" fontId="1" fillId="0" borderId="19" xfId="0" applyFont="1" applyBorder="1" applyAlignment="1">
      <alignment vertical="center" wrapText="1"/>
    </xf>
    <xf numFmtId="0" fontId="91" fillId="0" borderId="33" xfId="0" applyFont="1" applyBorder="1" applyAlignment="1">
      <alignment horizontal="center" vertical="center" wrapText="1"/>
    </xf>
    <xf numFmtId="0" fontId="75" fillId="40" borderId="19" xfId="0" applyFont="1" applyFill="1" applyBorder="1" applyAlignment="1">
      <alignment horizontal="center" vertical="center" wrapText="1"/>
    </xf>
    <xf numFmtId="0" fontId="0" fillId="40" borderId="19" xfId="0" applyFont="1" applyFill="1" applyBorder="1" applyAlignment="1">
      <alignment horizontal="center" vertical="center" wrapText="1"/>
    </xf>
    <xf numFmtId="0" fontId="1" fillId="40" borderId="19" xfId="0" applyFont="1" applyFill="1" applyBorder="1" applyAlignment="1">
      <alignment horizontal="center" vertical="center" wrapText="1"/>
    </xf>
    <xf numFmtId="0" fontId="77" fillId="40" borderId="19" xfId="0" applyFont="1" applyFill="1" applyBorder="1" applyAlignment="1">
      <alignment horizontal="center" vertical="center"/>
    </xf>
    <xf numFmtId="0" fontId="77" fillId="41" borderId="19" xfId="0" applyFont="1" applyFill="1" applyBorder="1" applyAlignment="1">
      <alignment horizontal="center" vertical="center"/>
    </xf>
    <xf numFmtId="0" fontId="77" fillId="42" borderId="19" xfId="0" applyFont="1" applyFill="1" applyBorder="1" applyAlignment="1">
      <alignment horizontal="center" vertical="center"/>
    </xf>
    <xf numFmtId="0" fontId="77" fillId="43" borderId="19" xfId="0" applyFont="1" applyFill="1" applyBorder="1" applyAlignment="1">
      <alignment horizontal="center" vertical="center"/>
    </xf>
    <xf numFmtId="0" fontId="75" fillId="7" borderId="25" xfId="0" applyFont="1" applyFill="1" applyBorder="1" applyAlignment="1">
      <alignment/>
    </xf>
    <xf numFmtId="0" fontId="75" fillId="7" borderId="26" xfId="0" applyFont="1" applyFill="1" applyBorder="1" applyAlignment="1">
      <alignment horizontal="center" vertical="center"/>
    </xf>
    <xf numFmtId="0" fontId="75" fillId="7" borderId="26" xfId="0" applyFont="1" applyFill="1" applyBorder="1" applyAlignment="1">
      <alignment horizontal="left" vertical="center"/>
    </xf>
    <xf numFmtId="0" fontId="75" fillId="7" borderId="26" xfId="0" applyFont="1" applyFill="1" applyBorder="1" applyAlignment="1">
      <alignment/>
    </xf>
    <xf numFmtId="0" fontId="75" fillId="7" borderId="27" xfId="0" applyFont="1" applyFill="1" applyBorder="1" applyAlignment="1">
      <alignment/>
    </xf>
    <xf numFmtId="0" fontId="75" fillId="7" borderId="30" xfId="0" applyFont="1" applyFill="1" applyBorder="1" applyAlignment="1">
      <alignment/>
    </xf>
    <xf numFmtId="0" fontId="75" fillId="7" borderId="31" xfId="0" applyFont="1" applyFill="1" applyBorder="1" applyAlignment="1">
      <alignment/>
    </xf>
    <xf numFmtId="0" fontId="75" fillId="2" borderId="25" xfId="0" applyFont="1" applyFill="1" applyBorder="1" applyAlignment="1">
      <alignment horizontal="center" vertical="center"/>
    </xf>
    <xf numFmtId="0" fontId="75" fillId="2" borderId="26" xfId="0" applyFont="1" applyFill="1" applyBorder="1" applyAlignment="1">
      <alignment horizontal="left" vertical="center"/>
    </xf>
    <xf numFmtId="0" fontId="75" fillId="2" borderId="26" xfId="0" applyFont="1" applyFill="1" applyBorder="1" applyAlignment="1">
      <alignment/>
    </xf>
    <xf numFmtId="0" fontId="75" fillId="2" borderId="26" xfId="0" applyFont="1" applyFill="1" applyBorder="1" applyAlignment="1">
      <alignment horizontal="center" vertical="center"/>
    </xf>
    <xf numFmtId="0" fontId="75" fillId="2" borderId="27" xfId="0" applyFont="1" applyFill="1" applyBorder="1" applyAlignment="1">
      <alignment/>
    </xf>
    <xf numFmtId="0" fontId="75" fillId="2" borderId="30" xfId="0" applyFont="1" applyFill="1" applyBorder="1" applyAlignment="1">
      <alignment horizontal="center" vertical="center"/>
    </xf>
    <xf numFmtId="0" fontId="75" fillId="2" borderId="0" xfId="0" applyFont="1" applyFill="1" applyAlignment="1">
      <alignment horizontal="left" vertical="center"/>
    </xf>
    <xf numFmtId="0" fontId="75" fillId="2" borderId="0" xfId="0" applyFont="1" applyFill="1" applyAlignment="1">
      <alignment/>
    </xf>
    <xf numFmtId="0" fontId="75" fillId="2" borderId="0" xfId="0" applyFont="1" applyFill="1" applyAlignment="1">
      <alignment horizontal="center" vertical="center"/>
    </xf>
    <xf numFmtId="0" fontId="75" fillId="2" borderId="31" xfId="0" applyFont="1" applyFill="1" applyBorder="1" applyAlignment="1">
      <alignment/>
    </xf>
    <xf numFmtId="0" fontId="92" fillId="2" borderId="0" xfId="44" applyFont="1" applyFill="1" applyBorder="1" applyAlignment="1" quotePrefix="1">
      <alignment horizontal="center" vertical="center"/>
    </xf>
    <xf numFmtId="0" fontId="75" fillId="2" borderId="30" xfId="0" applyFont="1" applyFill="1" applyBorder="1" applyAlignment="1">
      <alignment horizontal="center" vertical="center" shrinkToFit="1"/>
    </xf>
    <xf numFmtId="0" fontId="75" fillId="2" borderId="0" xfId="0" applyFont="1" applyFill="1" applyAlignment="1">
      <alignment horizontal="center"/>
    </xf>
    <xf numFmtId="0" fontId="93" fillId="2" borderId="0" xfId="0" applyFont="1" applyFill="1" applyAlignment="1">
      <alignment/>
    </xf>
    <xf numFmtId="0" fontId="93" fillId="2" borderId="0" xfId="0" applyFont="1" applyFill="1" applyAlignment="1">
      <alignment horizontal="center" vertical="center"/>
    </xf>
    <xf numFmtId="0" fontId="75" fillId="2" borderId="38" xfId="0" applyFont="1" applyFill="1" applyBorder="1" applyAlignment="1">
      <alignment horizontal="center" vertical="center"/>
    </xf>
    <xf numFmtId="0" fontId="75" fillId="2" borderId="39" xfId="0" applyFont="1" applyFill="1" applyBorder="1" applyAlignment="1">
      <alignment horizontal="left" vertical="center"/>
    </xf>
    <xf numFmtId="0" fontId="75" fillId="2" borderId="39" xfId="0" applyFont="1" applyFill="1" applyBorder="1" applyAlignment="1">
      <alignment/>
    </xf>
    <xf numFmtId="0" fontId="75" fillId="2" borderId="39" xfId="0" applyFont="1" applyFill="1" applyBorder="1" applyAlignment="1">
      <alignment horizontal="center" vertical="center"/>
    </xf>
    <xf numFmtId="0" fontId="75" fillId="2" borderId="40" xfId="0" applyFont="1" applyFill="1" applyBorder="1" applyAlignment="1">
      <alignment/>
    </xf>
    <xf numFmtId="0" fontId="75" fillId="7" borderId="38" xfId="0" applyFont="1" applyFill="1" applyBorder="1" applyAlignment="1">
      <alignment/>
    </xf>
    <xf numFmtId="0" fontId="75" fillId="7" borderId="39" xfId="0" applyFont="1" applyFill="1" applyBorder="1" applyAlignment="1">
      <alignment horizontal="center" vertical="center"/>
    </xf>
    <xf numFmtId="0" fontId="75" fillId="7" borderId="39" xfId="0" applyFont="1" applyFill="1" applyBorder="1" applyAlignment="1">
      <alignment horizontal="left" vertical="center"/>
    </xf>
    <xf numFmtId="0" fontId="75" fillId="7" borderId="39" xfId="0" applyFont="1" applyFill="1" applyBorder="1" applyAlignment="1">
      <alignment/>
    </xf>
    <xf numFmtId="0" fontId="75" fillId="7" borderId="40" xfId="0" applyFont="1" applyFill="1" applyBorder="1" applyAlignment="1">
      <alignment/>
    </xf>
    <xf numFmtId="0" fontId="94" fillId="2" borderId="0" xfId="0" applyFont="1" applyFill="1" applyAlignment="1">
      <alignment horizontal="center" vertical="center"/>
    </xf>
    <xf numFmtId="0" fontId="95" fillId="2" borderId="31" xfId="0" applyFont="1" applyFill="1" applyBorder="1" applyAlignment="1">
      <alignment/>
    </xf>
    <xf numFmtId="0" fontId="85" fillId="44" borderId="46" xfId="0" applyFont="1" applyFill="1" applyBorder="1" applyAlignment="1">
      <alignment horizontal="center" vertical="center" wrapText="1"/>
    </xf>
    <xf numFmtId="0" fontId="85" fillId="43" borderId="47" xfId="0" applyFont="1" applyFill="1" applyBorder="1" applyAlignment="1">
      <alignment horizontal="center" vertical="center" wrapText="1"/>
    </xf>
    <xf numFmtId="0" fontId="75" fillId="42" borderId="0" xfId="0" applyFont="1" applyFill="1" applyAlignment="1">
      <alignment horizontal="center" vertical="center"/>
    </xf>
    <xf numFmtId="0" fontId="75" fillId="41" borderId="0" xfId="0" applyFont="1" applyFill="1" applyAlignment="1">
      <alignment horizontal="center" vertical="center"/>
    </xf>
    <xf numFmtId="0" fontId="96" fillId="0" borderId="65" xfId="0" applyFont="1" applyBorder="1" applyAlignment="1">
      <alignment horizontal="center" vertical="center"/>
    </xf>
    <xf numFmtId="0" fontId="97" fillId="14" borderId="65" xfId="0" applyFont="1" applyFill="1" applyBorder="1" applyAlignment="1">
      <alignment horizontal="center" vertical="center" wrapText="1"/>
    </xf>
    <xf numFmtId="0" fontId="98" fillId="45" borderId="66" xfId="0" applyFont="1" applyFill="1" applyBorder="1" applyAlignment="1">
      <alignment horizontal="left" vertical="center"/>
    </xf>
    <xf numFmtId="0" fontId="0" fillId="46" borderId="67" xfId="0" applyFill="1" applyBorder="1" applyAlignment="1">
      <alignment horizontal="center" vertical="center"/>
    </xf>
    <xf numFmtId="0" fontId="0" fillId="45" borderId="68" xfId="0" applyFill="1" applyBorder="1" applyAlignment="1">
      <alignment horizontal="center" vertical="center"/>
    </xf>
    <xf numFmtId="0" fontId="0" fillId="0" borderId="68" xfId="0" applyBorder="1" applyAlignment="1">
      <alignment horizontal="left" vertical="center"/>
    </xf>
    <xf numFmtId="0" fontId="0" fillId="0" borderId="68" xfId="0" applyBorder="1" applyAlignment="1">
      <alignment horizontal="center" vertical="center"/>
    </xf>
    <xf numFmtId="0" fontId="98" fillId="47" borderId="68" xfId="0" applyFont="1" applyFill="1" applyBorder="1" applyAlignment="1">
      <alignment horizontal="left" vertical="center"/>
    </xf>
    <xf numFmtId="0" fontId="0" fillId="48" borderId="68" xfId="0" applyFill="1" applyBorder="1" applyAlignment="1">
      <alignment horizontal="center" vertical="center"/>
    </xf>
    <xf numFmtId="0" fontId="0" fillId="47" borderId="68" xfId="0" applyFill="1" applyBorder="1" applyAlignment="1">
      <alignment horizontal="center" vertical="center"/>
    </xf>
    <xf numFmtId="0" fontId="98" fillId="21" borderId="68" xfId="0" applyFont="1" applyFill="1" applyBorder="1" applyAlignment="1">
      <alignment horizontal="left" vertical="center"/>
    </xf>
    <xf numFmtId="0" fontId="0" fillId="49" borderId="68" xfId="0" applyFill="1" applyBorder="1" applyAlignment="1">
      <alignment horizontal="center" vertical="center"/>
    </xf>
    <xf numFmtId="0" fontId="0" fillId="21" borderId="68" xfId="0" applyFill="1" applyBorder="1" applyAlignment="1">
      <alignment horizontal="center" vertical="center"/>
    </xf>
    <xf numFmtId="0" fontId="0" fillId="0" borderId="68" xfId="0" applyBorder="1" applyAlignment="1">
      <alignment horizontal="left" vertical="center" wrapText="1"/>
    </xf>
    <xf numFmtId="0" fontId="98" fillId="50" borderId="68" xfId="0" applyFont="1" applyFill="1" applyBorder="1" applyAlignment="1">
      <alignment horizontal="left" vertical="center"/>
    </xf>
    <xf numFmtId="0" fontId="0" fillId="51" borderId="68" xfId="0" applyFill="1" applyBorder="1" applyAlignment="1">
      <alignment horizontal="center" vertical="center"/>
    </xf>
    <xf numFmtId="0" fontId="0" fillId="50" borderId="68" xfId="0" applyFill="1" applyBorder="1" applyAlignment="1">
      <alignment horizontal="center" vertical="center"/>
    </xf>
    <xf numFmtId="0" fontId="98" fillId="22" borderId="68" xfId="0" applyFont="1" applyFill="1" applyBorder="1" applyAlignment="1">
      <alignment horizontal="left" vertical="center"/>
    </xf>
    <xf numFmtId="0" fontId="0" fillId="52" borderId="68" xfId="0" applyFill="1" applyBorder="1" applyAlignment="1">
      <alignment horizontal="center" vertical="center"/>
    </xf>
    <xf numFmtId="0" fontId="0" fillId="22" borderId="68" xfId="0" applyFill="1" applyBorder="1" applyAlignment="1">
      <alignment horizontal="center" vertical="center"/>
    </xf>
    <xf numFmtId="0" fontId="98" fillId="53" borderId="68" xfId="0" applyFont="1" applyFill="1" applyBorder="1" applyAlignment="1">
      <alignment horizontal="left" vertical="center"/>
    </xf>
    <xf numFmtId="0" fontId="0" fillId="54" borderId="68" xfId="0" applyFill="1" applyBorder="1" applyAlignment="1">
      <alignment horizontal="center" vertical="center"/>
    </xf>
    <xf numFmtId="0" fontId="0" fillId="53" borderId="68" xfId="0" applyFill="1" applyBorder="1" applyAlignment="1">
      <alignment horizontal="center" vertical="center"/>
    </xf>
    <xf numFmtId="0" fontId="0" fillId="0" borderId="66" xfId="0" applyBorder="1" applyAlignment="1">
      <alignment horizontal="center"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0" xfId="0" applyBorder="1" applyAlignment="1">
      <alignment horizontal="center" vertical="center"/>
    </xf>
    <xf numFmtId="0" fontId="99" fillId="2" borderId="0" xfId="44" applyFont="1" applyFill="1" applyAlignment="1">
      <alignment vertical="center"/>
    </xf>
    <xf numFmtId="0" fontId="99" fillId="2" borderId="0" xfId="44" applyFont="1" applyFill="1" applyAlignment="1">
      <alignment horizontal="left" vertical="center"/>
    </xf>
    <xf numFmtId="0" fontId="100" fillId="6" borderId="0" xfId="44" applyFont="1" applyFill="1" applyAlignment="1">
      <alignment horizontal="left" vertical="center"/>
    </xf>
    <xf numFmtId="0" fontId="100" fillId="6" borderId="0" xfId="44" applyFont="1" applyFill="1" applyAlignment="1">
      <alignment vertical="center"/>
    </xf>
    <xf numFmtId="0" fontId="0" fillId="0" borderId="0" xfId="0" applyAlignment="1">
      <alignment horizontal="center"/>
    </xf>
    <xf numFmtId="0" fontId="0" fillId="7" borderId="25" xfId="0" applyFill="1" applyBorder="1" applyAlignment="1">
      <alignment horizontal="center"/>
    </xf>
    <xf numFmtId="0" fontId="0" fillId="7" borderId="26" xfId="0" applyFill="1" applyBorder="1" applyAlignment="1">
      <alignment horizontal="center"/>
    </xf>
    <xf numFmtId="0" fontId="0" fillId="7" borderId="27" xfId="0" applyFill="1" applyBorder="1" applyAlignment="1">
      <alignment horizontal="center"/>
    </xf>
    <xf numFmtId="0" fontId="0" fillId="7" borderId="31" xfId="0" applyFill="1" applyBorder="1" applyAlignment="1">
      <alignment horizontal="center"/>
    </xf>
    <xf numFmtId="0" fontId="83" fillId="0" borderId="41" xfId="0" applyFont="1" applyBorder="1" applyAlignment="1">
      <alignment horizontal="center"/>
    </xf>
    <xf numFmtId="0" fontId="83" fillId="0" borderId="71" xfId="0" applyFont="1" applyBorder="1" applyAlignment="1">
      <alignment horizontal="center"/>
    </xf>
    <xf numFmtId="0" fontId="89" fillId="14" borderId="19" xfId="0" applyFont="1" applyFill="1" applyBorder="1" applyAlignment="1">
      <alignment horizontal="center" vertical="center"/>
    </xf>
    <xf numFmtId="0" fontId="89" fillId="0" borderId="23" xfId="0" applyFont="1" applyBorder="1" applyAlignment="1">
      <alignment horizontal="center" vertical="center"/>
    </xf>
    <xf numFmtId="0" fontId="83" fillId="0" borderId="72" xfId="0" applyFont="1" applyBorder="1" applyAlignment="1">
      <alignment horizontal="center" vertical="center"/>
    </xf>
    <xf numFmtId="0" fontId="0" fillId="7" borderId="30" xfId="0" applyFill="1" applyBorder="1" applyAlignment="1">
      <alignment horizontal="center"/>
    </xf>
    <xf numFmtId="0" fontId="0" fillId="7" borderId="38" xfId="0" applyFill="1" applyBorder="1" applyAlignment="1">
      <alignment horizontal="center"/>
    </xf>
    <xf numFmtId="0" fontId="0" fillId="7" borderId="39" xfId="0" applyFill="1" applyBorder="1" applyAlignment="1">
      <alignment horizontal="center"/>
    </xf>
    <xf numFmtId="0" fontId="0" fillId="7" borderId="40" xfId="0" applyFill="1" applyBorder="1" applyAlignment="1">
      <alignment horizontal="center"/>
    </xf>
    <xf numFmtId="0" fontId="101" fillId="14" borderId="52" xfId="0" applyFont="1" applyFill="1" applyBorder="1" applyAlignment="1">
      <alignment horizontal="center" vertical="center"/>
    </xf>
    <xf numFmtId="0" fontId="101" fillId="14" borderId="41" xfId="0" applyFont="1" applyFill="1" applyBorder="1" applyAlignment="1">
      <alignment horizontal="center" vertical="center"/>
    </xf>
    <xf numFmtId="0" fontId="101" fillId="14" borderId="71" xfId="0" applyFont="1" applyFill="1" applyBorder="1" applyAlignment="1">
      <alignment horizontal="center" vertical="center"/>
    </xf>
    <xf numFmtId="0" fontId="102" fillId="39" borderId="73" xfId="0" applyFont="1" applyFill="1" applyBorder="1" applyAlignment="1">
      <alignment horizontal="left" vertical="center"/>
    </xf>
    <xf numFmtId="0" fontId="102" fillId="39" borderId="74" xfId="0" applyFont="1" applyFill="1" applyBorder="1" applyAlignment="1">
      <alignment horizontal="left" vertical="center"/>
    </xf>
    <xf numFmtId="0" fontId="102" fillId="39" borderId="75" xfId="0" applyFont="1" applyFill="1" applyBorder="1" applyAlignment="1">
      <alignment horizontal="left" vertical="center"/>
    </xf>
    <xf numFmtId="0" fontId="83" fillId="0" borderId="25" xfId="0" applyFont="1" applyBorder="1" applyAlignment="1">
      <alignment horizontal="center"/>
    </xf>
    <xf numFmtId="0" fontId="83" fillId="0" borderId="26" xfId="0" applyFont="1" applyBorder="1" applyAlignment="1">
      <alignment horizontal="center"/>
    </xf>
    <xf numFmtId="0" fontId="83" fillId="0" borderId="27" xfId="0" applyFont="1" applyBorder="1" applyAlignment="1">
      <alignment horizontal="center"/>
    </xf>
    <xf numFmtId="0" fontId="83" fillId="0" borderId="30" xfId="0" applyFont="1" applyBorder="1" applyAlignment="1">
      <alignment horizontal="left" vertical="center"/>
    </xf>
    <xf numFmtId="0" fontId="83" fillId="0" borderId="0" xfId="0" applyFont="1" applyBorder="1" applyAlignment="1">
      <alignment horizontal="left" vertical="center"/>
    </xf>
    <xf numFmtId="0" fontId="83" fillId="0" borderId="31" xfId="0" applyFont="1" applyBorder="1" applyAlignment="1">
      <alignment horizontal="left" vertical="center"/>
    </xf>
    <xf numFmtId="0" fontId="89" fillId="39" borderId="19" xfId="0" applyFont="1" applyFill="1" applyBorder="1" applyAlignment="1">
      <alignment horizontal="left" vertical="center"/>
    </xf>
    <xf numFmtId="0" fontId="102" fillId="0" borderId="31" xfId="0" applyFont="1" applyBorder="1" applyAlignment="1">
      <alignment horizontal="left" vertical="center"/>
    </xf>
    <xf numFmtId="0" fontId="89" fillId="0" borderId="0" xfId="0" applyFont="1" applyBorder="1" applyAlignment="1">
      <alignment horizontal="left" vertical="center"/>
    </xf>
    <xf numFmtId="0" fontId="89" fillId="0" borderId="31" xfId="0" applyFont="1" applyBorder="1" applyAlignment="1">
      <alignment horizontal="left" vertical="center"/>
    </xf>
    <xf numFmtId="0" fontId="83" fillId="0" borderId="38" xfId="0" applyFont="1" applyBorder="1" applyAlignment="1">
      <alignment horizontal="left" vertical="center"/>
    </xf>
    <xf numFmtId="0" fontId="83" fillId="0" borderId="39" xfId="0" applyFont="1" applyBorder="1" applyAlignment="1">
      <alignment horizontal="left" vertical="center"/>
    </xf>
    <xf numFmtId="0" fontId="83" fillId="0" borderId="40" xfId="0" applyFont="1" applyBorder="1" applyAlignment="1">
      <alignment horizontal="left" vertical="center"/>
    </xf>
    <xf numFmtId="0" fontId="89" fillId="0" borderId="76" xfId="0" applyFont="1" applyBorder="1" applyAlignment="1">
      <alignment horizontal="center" vertical="center"/>
    </xf>
    <xf numFmtId="0" fontId="89" fillId="39" borderId="36" xfId="0" applyFont="1" applyFill="1" applyBorder="1" applyAlignment="1">
      <alignment horizontal="center" vertical="center"/>
    </xf>
    <xf numFmtId="0" fontId="89" fillId="39" borderId="12" xfId="0" applyFont="1" applyFill="1" applyBorder="1" applyAlignment="1">
      <alignment horizontal="center" vertical="center"/>
    </xf>
    <xf numFmtId="0" fontId="89" fillId="39" borderId="43" xfId="0" applyFont="1" applyFill="1" applyBorder="1" applyAlignment="1">
      <alignment horizontal="center" vertical="center"/>
    </xf>
    <xf numFmtId="0" fontId="89" fillId="39" borderId="36" xfId="0" applyFont="1" applyFill="1" applyBorder="1" applyAlignment="1">
      <alignment horizontal="left" vertical="center"/>
    </xf>
    <xf numFmtId="0" fontId="89" fillId="39" borderId="43" xfId="0" applyFont="1" applyFill="1" applyBorder="1" applyAlignment="1">
      <alignment horizontal="left" vertical="center"/>
    </xf>
    <xf numFmtId="0" fontId="89" fillId="39" borderId="12" xfId="0" applyFont="1" applyFill="1" applyBorder="1" applyAlignment="1">
      <alignment horizontal="left" vertical="center"/>
    </xf>
    <xf numFmtId="0" fontId="103" fillId="8" borderId="25" xfId="0" applyFont="1" applyFill="1" applyBorder="1" applyAlignment="1">
      <alignment horizontal="center" vertical="center"/>
    </xf>
    <xf numFmtId="0" fontId="103" fillId="8" borderId="26" xfId="0" applyFont="1" applyFill="1" applyBorder="1" applyAlignment="1">
      <alignment horizontal="center" vertical="center"/>
    </xf>
    <xf numFmtId="0" fontId="103" fillId="8" borderId="27" xfId="0" applyFont="1" applyFill="1" applyBorder="1" applyAlignment="1">
      <alignment horizontal="center" vertical="center"/>
    </xf>
    <xf numFmtId="0" fontId="103" fillId="8" borderId="30" xfId="0" applyFont="1" applyFill="1" applyBorder="1" applyAlignment="1">
      <alignment horizontal="center" vertical="center"/>
    </xf>
    <xf numFmtId="0" fontId="103" fillId="8" borderId="0" xfId="0" applyFont="1" applyFill="1" applyAlignment="1">
      <alignment horizontal="center" vertical="center"/>
    </xf>
    <xf numFmtId="0" fontId="103" fillId="8" borderId="31" xfId="0" applyFont="1" applyFill="1" applyBorder="1" applyAlignment="1">
      <alignment horizontal="center" vertical="center"/>
    </xf>
    <xf numFmtId="0" fontId="103" fillId="8" borderId="38" xfId="0" applyFont="1" applyFill="1" applyBorder="1" applyAlignment="1">
      <alignment horizontal="center" vertical="center"/>
    </xf>
    <xf numFmtId="0" fontId="103" fillId="8" borderId="39" xfId="0" applyFont="1" applyFill="1" applyBorder="1" applyAlignment="1">
      <alignment horizontal="center" vertical="center"/>
    </xf>
    <xf numFmtId="0" fontId="103" fillId="8" borderId="40" xfId="0" applyFont="1" applyFill="1" applyBorder="1" applyAlignment="1">
      <alignment horizontal="center" vertical="center"/>
    </xf>
    <xf numFmtId="0" fontId="104" fillId="19" borderId="77" xfId="0" applyFont="1" applyFill="1" applyBorder="1" applyAlignment="1">
      <alignment horizontal="center" vertical="center"/>
    </xf>
    <xf numFmtId="0" fontId="95" fillId="19" borderId="78" xfId="0" applyFont="1" applyFill="1" applyBorder="1" applyAlignment="1">
      <alignment horizontal="center" vertical="center"/>
    </xf>
    <xf numFmtId="0" fontId="105" fillId="14" borderId="25" xfId="0" applyFont="1" applyFill="1" applyBorder="1" applyAlignment="1">
      <alignment horizontal="center" vertical="center"/>
    </xf>
    <xf numFmtId="0" fontId="105" fillId="14" borderId="26" xfId="0" applyFont="1" applyFill="1" applyBorder="1" applyAlignment="1">
      <alignment horizontal="center" vertical="center"/>
    </xf>
    <xf numFmtId="0" fontId="105" fillId="14" borderId="27" xfId="0" applyFont="1" applyFill="1" applyBorder="1" applyAlignment="1">
      <alignment horizontal="center" vertical="center"/>
    </xf>
    <xf numFmtId="0" fontId="105" fillId="14" borderId="38" xfId="0" applyFont="1" applyFill="1" applyBorder="1" applyAlignment="1">
      <alignment horizontal="center" vertical="center"/>
    </xf>
    <xf numFmtId="0" fontId="105" fillId="14" borderId="39" xfId="0" applyFont="1" applyFill="1" applyBorder="1" applyAlignment="1">
      <alignment horizontal="center" vertical="center"/>
    </xf>
    <xf numFmtId="0" fontId="105" fillId="14" borderId="40" xfId="0" applyFont="1" applyFill="1" applyBorder="1" applyAlignment="1">
      <alignment horizontal="center" vertical="center"/>
    </xf>
    <xf numFmtId="0" fontId="81" fillId="13" borderId="36" xfId="0" applyFont="1" applyFill="1" applyBorder="1" applyAlignment="1">
      <alignment horizontal="center" vertical="center"/>
    </xf>
    <xf numFmtId="0" fontId="81" fillId="13" borderId="43" xfId="0" applyFont="1" applyFill="1" applyBorder="1" applyAlignment="1">
      <alignment horizontal="center" vertical="center"/>
    </xf>
    <xf numFmtId="0" fontId="81" fillId="13" borderId="12" xfId="0" applyFont="1" applyFill="1" applyBorder="1" applyAlignment="1">
      <alignment horizontal="center" vertical="center"/>
    </xf>
    <xf numFmtId="0" fontId="81" fillId="55" borderId="36" xfId="0" applyFont="1" applyFill="1" applyBorder="1" applyAlignment="1">
      <alignment horizontal="center" vertical="center"/>
    </xf>
    <xf numFmtId="0" fontId="81" fillId="55" borderId="43" xfId="0" applyFont="1" applyFill="1" applyBorder="1" applyAlignment="1">
      <alignment horizontal="center" vertical="center"/>
    </xf>
    <xf numFmtId="0" fontId="81" fillId="55" borderId="12" xfId="0" applyFont="1" applyFill="1" applyBorder="1" applyAlignment="1">
      <alignment horizontal="center" vertical="center"/>
    </xf>
    <xf numFmtId="0" fontId="81" fillId="56" borderId="24" xfId="0" applyFont="1" applyFill="1" applyBorder="1" applyAlignment="1">
      <alignment horizontal="center" vertical="center" wrapText="1"/>
    </xf>
    <xf numFmtId="0" fontId="81" fillId="56" borderId="21" xfId="0" applyFont="1" applyFill="1" applyBorder="1" applyAlignment="1">
      <alignment horizontal="center" vertical="center" wrapText="1"/>
    </xf>
    <xf numFmtId="0" fontId="81" fillId="44" borderId="24" xfId="0" applyFont="1" applyFill="1" applyBorder="1" applyAlignment="1">
      <alignment horizontal="center" vertical="center" wrapText="1"/>
    </xf>
    <xf numFmtId="0" fontId="81" fillId="44" borderId="21" xfId="0" applyFont="1" applyFill="1" applyBorder="1" applyAlignment="1">
      <alignment horizontal="center" vertical="center" wrapText="1"/>
    </xf>
    <xf numFmtId="0" fontId="81" fillId="55" borderId="24" xfId="0" applyFont="1" applyFill="1" applyBorder="1" applyAlignment="1">
      <alignment horizontal="center" vertical="center" wrapText="1"/>
    </xf>
    <xf numFmtId="0" fontId="81" fillId="55" borderId="21" xfId="0" applyFont="1" applyFill="1" applyBorder="1" applyAlignment="1">
      <alignment horizontal="center" vertical="center" wrapText="1"/>
    </xf>
    <xf numFmtId="0" fontId="81" fillId="2" borderId="24" xfId="0" applyFont="1" applyFill="1" applyBorder="1" applyAlignment="1">
      <alignment horizontal="center" vertical="center" wrapText="1"/>
    </xf>
    <xf numFmtId="0" fontId="81" fillId="2" borderId="21" xfId="0" applyFont="1" applyFill="1" applyBorder="1" applyAlignment="1">
      <alignment horizontal="center" vertical="center" wrapText="1"/>
    </xf>
    <xf numFmtId="0" fontId="81" fillId="8" borderId="24" xfId="0" applyFont="1" applyFill="1" applyBorder="1" applyAlignment="1">
      <alignment horizontal="center" vertical="center" wrapText="1"/>
    </xf>
    <xf numFmtId="0" fontId="81" fillId="8" borderId="21" xfId="0" applyFont="1" applyFill="1" applyBorder="1" applyAlignment="1">
      <alignment horizontal="center" vertical="center" wrapText="1"/>
    </xf>
    <xf numFmtId="0" fontId="81" fillId="8" borderId="36" xfId="0" applyFont="1" applyFill="1" applyBorder="1" applyAlignment="1">
      <alignment horizontal="center" vertical="center"/>
    </xf>
    <xf numFmtId="0" fontId="81" fillId="8" borderId="12" xfId="0" applyFont="1" applyFill="1" applyBorder="1" applyAlignment="1">
      <alignment horizontal="center" vertical="center"/>
    </xf>
    <xf numFmtId="0" fontId="81" fillId="14" borderId="24" xfId="0" applyFont="1" applyFill="1" applyBorder="1" applyAlignment="1">
      <alignment horizontal="center" vertical="center" wrapText="1"/>
    </xf>
    <xf numFmtId="0" fontId="81" fillId="14" borderId="21" xfId="0" applyFont="1" applyFill="1" applyBorder="1" applyAlignment="1">
      <alignment horizontal="center" vertical="center" wrapText="1"/>
    </xf>
    <xf numFmtId="0" fontId="81" fillId="9" borderId="36" xfId="0" applyFont="1" applyFill="1" applyBorder="1" applyAlignment="1">
      <alignment horizontal="center" vertical="center"/>
    </xf>
    <xf numFmtId="0" fontId="81" fillId="9" borderId="12" xfId="0" applyFont="1" applyFill="1" applyBorder="1" applyAlignment="1">
      <alignment horizontal="center" vertical="center"/>
    </xf>
    <xf numFmtId="0" fontId="0" fillId="0" borderId="30" xfId="0" applyBorder="1" applyAlignment="1">
      <alignment horizontal="center"/>
    </xf>
    <xf numFmtId="0" fontId="81" fillId="0" borderId="0" xfId="0" applyFont="1" applyAlignment="1">
      <alignment horizontal="center" vertical="center"/>
    </xf>
    <xf numFmtId="0" fontId="106" fillId="57" borderId="59" xfId="0" applyFont="1" applyFill="1" applyBorder="1" applyAlignment="1">
      <alignment horizontal="center" vertical="center"/>
    </xf>
    <xf numFmtId="0" fontId="106" fillId="57" borderId="72" xfId="0" applyFont="1" applyFill="1" applyBorder="1" applyAlignment="1">
      <alignment horizontal="center" vertical="center"/>
    </xf>
    <xf numFmtId="0" fontId="106" fillId="57" borderId="22" xfId="0" applyFont="1" applyFill="1" applyBorder="1" applyAlignment="1">
      <alignment horizontal="center" vertical="center"/>
    </xf>
    <xf numFmtId="0" fontId="81" fillId="41" borderId="24" xfId="0" applyFont="1" applyFill="1" applyBorder="1" applyAlignment="1">
      <alignment horizontal="center" vertical="center" wrapText="1"/>
    </xf>
    <xf numFmtId="0" fontId="81" fillId="41" borderId="23" xfId="0" applyFont="1" applyFill="1" applyBorder="1" applyAlignment="1">
      <alignment horizontal="center" vertical="center" wrapText="1"/>
    </xf>
    <xf numFmtId="0" fontId="81" fillId="41" borderId="21" xfId="0" applyFont="1" applyFill="1" applyBorder="1" applyAlignment="1">
      <alignment horizontal="center" vertical="center" wrapText="1"/>
    </xf>
    <xf numFmtId="0" fontId="81" fillId="15" borderId="24" xfId="0" applyFont="1" applyFill="1" applyBorder="1" applyAlignment="1">
      <alignment horizontal="center" vertical="center" wrapText="1"/>
    </xf>
    <xf numFmtId="0" fontId="81" fillId="15" borderId="23" xfId="0" applyFont="1" applyFill="1" applyBorder="1" applyAlignment="1">
      <alignment horizontal="center" vertical="center" wrapText="1"/>
    </xf>
    <xf numFmtId="0" fontId="81" fillId="15" borderId="21" xfId="0" applyFont="1" applyFill="1" applyBorder="1" applyAlignment="1">
      <alignment horizontal="center" vertical="center" wrapText="1"/>
    </xf>
    <xf numFmtId="0" fontId="81" fillId="58" borderId="24" xfId="0" applyFont="1" applyFill="1" applyBorder="1" applyAlignment="1">
      <alignment horizontal="center" vertical="center" wrapText="1"/>
    </xf>
    <xf numFmtId="0" fontId="81" fillId="58" borderId="23" xfId="0" applyFont="1" applyFill="1" applyBorder="1" applyAlignment="1">
      <alignment horizontal="center" vertical="center" wrapText="1"/>
    </xf>
    <xf numFmtId="0" fontId="81" fillId="58" borderId="21" xfId="0" applyFont="1" applyFill="1" applyBorder="1" applyAlignment="1">
      <alignment horizontal="center" vertical="center" wrapText="1"/>
    </xf>
    <xf numFmtId="0" fontId="77" fillId="0" borderId="55" xfId="0" applyFont="1" applyBorder="1" applyAlignment="1">
      <alignment horizontal="center" vertical="center" wrapText="1"/>
    </xf>
    <xf numFmtId="0" fontId="77" fillId="0" borderId="72" xfId="0" applyFont="1" applyBorder="1" applyAlignment="1">
      <alignment horizontal="center" vertical="center" wrapText="1"/>
    </xf>
    <xf numFmtId="0" fontId="78" fillId="34" borderId="0" xfId="0" applyFont="1" applyFill="1" applyBorder="1" applyAlignment="1">
      <alignment horizontal="center"/>
    </xf>
    <xf numFmtId="0" fontId="77" fillId="2" borderId="53" xfId="0" applyFont="1" applyFill="1" applyBorder="1" applyAlignment="1">
      <alignment horizontal="center" vertical="center" wrapText="1"/>
    </xf>
    <xf numFmtId="0" fontId="77" fillId="2" borderId="19" xfId="0" applyFont="1" applyFill="1" applyBorder="1" applyAlignment="1">
      <alignment horizontal="center" vertical="center" wrapText="1"/>
    </xf>
    <xf numFmtId="0" fontId="77" fillId="2" borderId="18" xfId="0" applyFont="1" applyFill="1" applyBorder="1" applyAlignment="1">
      <alignment horizontal="center" vertical="center" wrapText="1"/>
    </xf>
    <xf numFmtId="0" fontId="77" fillId="2" borderId="48" xfId="0" applyFont="1" applyFill="1" applyBorder="1" applyAlignment="1">
      <alignment horizontal="center" vertical="center" wrapText="1"/>
    </xf>
    <xf numFmtId="0" fontId="77" fillId="2" borderId="20" xfId="0" applyFont="1" applyFill="1" applyBorder="1" applyAlignment="1">
      <alignment horizontal="center" vertical="center" wrapText="1"/>
    </xf>
    <xf numFmtId="0" fontId="80" fillId="2" borderId="47" xfId="0" applyFont="1" applyFill="1" applyBorder="1" applyAlignment="1">
      <alignment horizontal="center" vertical="center"/>
    </xf>
    <xf numFmtId="0" fontId="77" fillId="0" borderId="54" xfId="0" applyFont="1" applyBorder="1" applyAlignment="1">
      <alignment horizontal="center" vertical="center" wrapText="1"/>
    </xf>
    <xf numFmtId="0" fontId="77" fillId="0" borderId="23"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54"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57" xfId="0" applyFont="1" applyBorder="1" applyAlignment="1">
      <alignment horizontal="center" vertical="center" wrapText="1"/>
    </xf>
    <xf numFmtId="0" fontId="85" fillId="36" borderId="79" xfId="0" applyFont="1" applyFill="1" applyBorder="1" applyAlignment="1">
      <alignment horizontal="center" vertical="center"/>
    </xf>
    <xf numFmtId="0" fontId="85" fillId="36" borderId="80" xfId="0" applyFont="1" applyFill="1" applyBorder="1" applyAlignment="1">
      <alignment horizontal="center" vertical="center"/>
    </xf>
    <xf numFmtId="0" fontId="85" fillId="36" borderId="81" xfId="0" applyFont="1" applyFill="1" applyBorder="1" applyAlignment="1">
      <alignment horizontal="center" vertical="center"/>
    </xf>
    <xf numFmtId="0" fontId="85" fillId="0" borderId="82" xfId="0" applyFont="1" applyBorder="1" applyAlignment="1">
      <alignment horizontal="left" vertical="center" wrapText="1"/>
    </xf>
    <xf numFmtId="0" fontId="85" fillId="0" borderId="28" xfId="0" applyFont="1" applyBorder="1" applyAlignment="1">
      <alignment horizontal="left" vertical="center" wrapText="1"/>
    </xf>
    <xf numFmtId="0" fontId="85" fillId="0" borderId="60" xfId="0" applyFont="1" applyBorder="1" applyAlignment="1">
      <alignment horizontal="left" vertical="center" wrapText="1"/>
    </xf>
    <xf numFmtId="0" fontId="85" fillId="0" borderId="83" xfId="0" applyFont="1" applyBorder="1" applyAlignment="1">
      <alignment horizontal="left" vertical="center" wrapText="1"/>
    </xf>
    <xf numFmtId="0" fontId="85" fillId="0" borderId="39" xfId="0" applyFont="1" applyBorder="1" applyAlignment="1">
      <alignment horizontal="left" vertical="center" wrapText="1"/>
    </xf>
    <xf numFmtId="0" fontId="85" fillId="0" borderId="84" xfId="0" applyFont="1" applyBorder="1" applyAlignment="1">
      <alignment horizontal="left" vertical="center" wrapText="1"/>
    </xf>
    <xf numFmtId="0" fontId="77" fillId="2" borderId="10" xfId="0" applyFont="1" applyFill="1" applyBorder="1" applyAlignment="1">
      <alignment horizontal="center" vertical="center" wrapText="1"/>
    </xf>
    <xf numFmtId="0" fontId="79" fillId="35" borderId="22" xfId="0" applyFont="1" applyFill="1" applyBorder="1" applyAlignment="1">
      <alignment horizontal="center" vertical="center" wrapText="1"/>
    </xf>
    <xf numFmtId="0" fontId="79" fillId="35" borderId="21" xfId="0" applyFont="1" applyFill="1" applyBorder="1" applyAlignment="1">
      <alignment horizontal="center" vertical="center" wrapText="1"/>
    </xf>
    <xf numFmtId="0" fontId="79" fillId="35" borderId="29" xfId="0" applyFont="1" applyFill="1" applyBorder="1" applyAlignment="1">
      <alignment horizontal="center" vertical="center" wrapText="1"/>
    </xf>
    <xf numFmtId="0" fontId="79" fillId="2" borderId="22" xfId="0" applyFont="1" applyFill="1" applyBorder="1" applyAlignment="1">
      <alignment horizontal="center" vertical="center" wrapText="1"/>
    </xf>
    <xf numFmtId="0" fontId="79" fillId="2" borderId="21" xfId="0" applyFont="1" applyFill="1" applyBorder="1" applyAlignment="1">
      <alignment horizontal="center" vertical="center" wrapText="1"/>
    </xf>
    <xf numFmtId="0" fontId="79" fillId="2" borderId="29" xfId="0" applyFont="1" applyFill="1" applyBorder="1" applyAlignment="1">
      <alignment horizontal="center" vertical="center" wrapText="1"/>
    </xf>
    <xf numFmtId="0" fontId="77" fillId="0" borderId="56" xfId="0" applyFont="1" applyBorder="1" applyAlignment="1">
      <alignment horizontal="center" vertical="center" wrapText="1"/>
    </xf>
    <xf numFmtId="0" fontId="77" fillId="2" borderId="55" xfId="0" applyFont="1" applyFill="1" applyBorder="1" applyAlignment="1">
      <alignment horizontal="center" vertical="center" wrapText="1"/>
    </xf>
    <xf numFmtId="0" fontId="77" fillId="2" borderId="72" xfId="0" applyFont="1" applyFill="1" applyBorder="1" applyAlignment="1">
      <alignment horizontal="center" vertical="center" wrapText="1"/>
    </xf>
    <xf numFmtId="0" fontId="77" fillId="2" borderId="56" xfId="0" applyFont="1" applyFill="1" applyBorder="1" applyAlignment="1">
      <alignment horizontal="center" vertical="center" wrapText="1"/>
    </xf>
    <xf numFmtId="0" fontId="77" fillId="2" borderId="54" xfId="0" applyFont="1" applyFill="1" applyBorder="1" applyAlignment="1">
      <alignment horizontal="center" vertical="center" wrapText="1"/>
    </xf>
    <xf numFmtId="0" fontId="77" fillId="2" borderId="23" xfId="0" applyFont="1" applyFill="1" applyBorder="1" applyAlignment="1">
      <alignment horizontal="center" vertical="center" wrapText="1"/>
    </xf>
    <xf numFmtId="0" fontId="77" fillId="2" borderId="21" xfId="0" applyFont="1" applyFill="1" applyBorder="1" applyAlignment="1">
      <alignment horizontal="center" vertical="center" wrapText="1"/>
    </xf>
    <xf numFmtId="0" fontId="77" fillId="0" borderId="25" xfId="0" applyFont="1" applyBorder="1" applyAlignment="1">
      <alignment horizontal="center" vertical="center" wrapText="1"/>
    </xf>
    <xf numFmtId="0" fontId="77" fillId="0" borderId="38" xfId="0" applyFont="1" applyBorder="1" applyAlignment="1">
      <alignment horizontal="center" vertical="center" wrapText="1"/>
    </xf>
    <xf numFmtId="0" fontId="77" fillId="0" borderId="53" xfId="0" applyFont="1" applyFill="1" applyBorder="1" applyAlignment="1">
      <alignment horizontal="center" vertical="center" wrapText="1"/>
    </xf>
    <xf numFmtId="0" fontId="77" fillId="0" borderId="18" xfId="0" applyFont="1" applyFill="1" applyBorder="1" applyAlignment="1">
      <alignment horizontal="center" vertical="center" wrapText="1"/>
    </xf>
    <xf numFmtId="0" fontId="77" fillId="2" borderId="24" xfId="0" applyFont="1" applyFill="1" applyBorder="1" applyAlignment="1">
      <alignment horizontal="center" vertical="center" wrapText="1"/>
    </xf>
    <xf numFmtId="0" fontId="77" fillId="2" borderId="57" xfId="0" applyFont="1" applyFill="1" applyBorder="1" applyAlignment="1">
      <alignment horizontal="center" vertical="center" wrapText="1"/>
    </xf>
    <xf numFmtId="0" fontId="77" fillId="0" borderId="53"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48"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30" xfId="0" applyFont="1" applyBorder="1" applyAlignment="1">
      <alignment horizontal="center" vertical="center" wrapText="1"/>
    </xf>
    <xf numFmtId="0" fontId="79" fillId="2" borderId="47" xfId="0" applyFont="1" applyFill="1" applyBorder="1" applyAlignment="1">
      <alignment horizontal="center" vertical="center" wrapText="1"/>
    </xf>
    <xf numFmtId="0" fontId="80" fillId="2" borderId="46" xfId="0" applyFont="1" applyFill="1" applyBorder="1" applyAlignment="1">
      <alignment horizontal="center" vertical="center"/>
    </xf>
    <xf numFmtId="0" fontId="80" fillId="2" borderId="58" xfId="0" applyFont="1" applyFill="1" applyBorder="1" applyAlignment="1">
      <alignment horizontal="center" vertical="center"/>
    </xf>
    <xf numFmtId="0" fontId="80" fillId="33" borderId="46" xfId="0" applyFont="1" applyFill="1" applyBorder="1" applyAlignment="1">
      <alignment horizontal="center" vertical="center"/>
    </xf>
    <xf numFmtId="0" fontId="80" fillId="33" borderId="47" xfId="0" applyFont="1" applyFill="1" applyBorder="1" applyAlignment="1">
      <alignment horizontal="center" vertical="center"/>
    </xf>
    <xf numFmtId="0" fontId="77" fillId="2" borderId="25" xfId="0" applyFont="1" applyFill="1" applyBorder="1" applyAlignment="1">
      <alignment horizontal="center" vertical="center" wrapText="1"/>
    </xf>
    <xf numFmtId="0" fontId="77" fillId="2" borderId="30" xfId="0" applyFont="1" applyFill="1" applyBorder="1" applyAlignment="1">
      <alignment horizontal="center" vertical="center" wrapText="1"/>
    </xf>
    <xf numFmtId="0" fontId="77" fillId="2" borderId="38"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77" fillId="0" borderId="10" xfId="0" applyFont="1" applyBorder="1" applyAlignment="1">
      <alignment horizontal="center" vertical="center" wrapText="1"/>
    </xf>
    <xf numFmtId="0" fontId="77" fillId="33" borderId="46" xfId="0" applyFont="1" applyFill="1" applyBorder="1" applyAlignment="1">
      <alignment horizontal="center" vertical="center"/>
    </xf>
    <xf numFmtId="0" fontId="2" fillId="0" borderId="58" xfId="0" applyFont="1" applyBorder="1" applyAlignment="1">
      <alignment horizontal="center" vertical="center"/>
    </xf>
    <xf numFmtId="0" fontId="77" fillId="33" borderId="47" xfId="0" applyFont="1" applyFill="1" applyBorder="1" applyAlignment="1">
      <alignment horizontal="center" vertical="center"/>
    </xf>
    <xf numFmtId="0" fontId="77" fillId="19" borderId="11" xfId="0" applyFont="1" applyFill="1" applyBorder="1" applyAlignment="1">
      <alignment horizontal="center" wrapText="1"/>
    </xf>
    <xf numFmtId="0" fontId="77" fillId="19" borderId="47" xfId="0" applyFont="1" applyFill="1" applyBorder="1" applyAlignment="1">
      <alignment horizontal="center" wrapText="1"/>
    </xf>
    <xf numFmtId="0" fontId="77" fillId="19" borderId="47" xfId="0" applyFont="1" applyFill="1" applyBorder="1" applyAlignment="1">
      <alignment horizontal="center"/>
    </xf>
    <xf numFmtId="0" fontId="77" fillId="19" borderId="46" xfId="0" applyFont="1" applyFill="1" applyBorder="1" applyAlignment="1">
      <alignment horizont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77" fillId="19" borderId="52" xfId="0" applyFont="1" applyFill="1" applyBorder="1" applyAlignment="1">
      <alignment horizontal="center"/>
    </xf>
    <xf numFmtId="0" fontId="77" fillId="19" borderId="52" xfId="0" applyFont="1" applyFill="1" applyBorder="1" applyAlignment="1">
      <alignment horizontal="center" vertical="center" wrapText="1"/>
    </xf>
    <xf numFmtId="0" fontId="77" fillId="19" borderId="11" xfId="0" applyFont="1" applyFill="1" applyBorder="1" applyAlignment="1">
      <alignment horizontal="center" vertical="center" wrapText="1"/>
    </xf>
    <xf numFmtId="0" fontId="77" fillId="19" borderId="47" xfId="0" applyFont="1" applyFill="1" applyBorder="1" applyAlignment="1">
      <alignment horizontal="center" vertical="center" wrapText="1"/>
    </xf>
    <xf numFmtId="0" fontId="77" fillId="19" borderId="52" xfId="0" applyFont="1" applyFill="1" applyBorder="1" applyAlignment="1">
      <alignment horizontal="center" vertical="center"/>
    </xf>
    <xf numFmtId="0" fontId="77" fillId="19" borderId="47" xfId="0" applyFont="1" applyFill="1" applyBorder="1" applyAlignment="1">
      <alignment horizontal="center" vertical="center"/>
    </xf>
    <xf numFmtId="0" fontId="79" fillId="2" borderId="11" xfId="0" applyFont="1" applyFill="1" applyBorder="1" applyAlignment="1">
      <alignment horizontal="center" vertical="center" wrapText="1"/>
    </xf>
    <xf numFmtId="0" fontId="77" fillId="19" borderId="41" xfId="0" applyFont="1" applyFill="1" applyBorder="1" applyAlignment="1">
      <alignment horizontal="center" vertical="center" wrapText="1"/>
    </xf>
    <xf numFmtId="0" fontId="77" fillId="19" borderId="46" xfId="0" applyFont="1" applyFill="1" applyBorder="1" applyAlignment="1">
      <alignment horizontal="center" vertical="center"/>
    </xf>
    <xf numFmtId="0" fontId="77" fillId="19" borderId="58" xfId="0" applyFont="1" applyFill="1" applyBorder="1" applyAlignment="1">
      <alignment horizontal="center" vertical="center"/>
    </xf>
    <xf numFmtId="0" fontId="77" fillId="19" borderId="46" xfId="0" applyFont="1" applyFill="1" applyBorder="1" applyAlignment="1">
      <alignment horizontal="center" vertical="center" wrapText="1"/>
    </xf>
    <xf numFmtId="0" fontId="0" fillId="7" borderId="31" xfId="0" applyFont="1" applyFill="1" applyBorder="1" applyAlignment="1">
      <alignment horizontal="center"/>
    </xf>
    <xf numFmtId="0" fontId="0" fillId="7" borderId="40" xfId="0" applyFont="1" applyFill="1" applyBorder="1" applyAlignment="1">
      <alignment horizontal="center"/>
    </xf>
    <xf numFmtId="0" fontId="107" fillId="14" borderId="25" xfId="0" applyFont="1" applyFill="1" applyBorder="1" applyAlignment="1">
      <alignment horizontal="center" vertical="center" wrapText="1"/>
    </xf>
    <xf numFmtId="0" fontId="107" fillId="14" borderId="26" xfId="0" applyFont="1" applyFill="1" applyBorder="1" applyAlignment="1">
      <alignment horizontal="center" vertical="center" wrapText="1"/>
    </xf>
    <xf numFmtId="0" fontId="107" fillId="14" borderId="27" xfId="0" applyFont="1" applyFill="1" applyBorder="1" applyAlignment="1">
      <alignment horizontal="center" vertical="center" wrapText="1"/>
    </xf>
    <xf numFmtId="0" fontId="107" fillId="14" borderId="30" xfId="0" applyFont="1" applyFill="1" applyBorder="1" applyAlignment="1">
      <alignment horizontal="center" vertical="center" wrapText="1"/>
    </xf>
    <xf numFmtId="0" fontId="107" fillId="14" borderId="0" xfId="0" applyFont="1" applyFill="1" applyBorder="1" applyAlignment="1">
      <alignment horizontal="center" vertical="center" wrapText="1"/>
    </xf>
    <xf numFmtId="0" fontId="107" fillId="14" borderId="31" xfId="0" applyFont="1" applyFill="1" applyBorder="1" applyAlignment="1">
      <alignment horizontal="center" vertical="center" wrapText="1"/>
    </xf>
    <xf numFmtId="0" fontId="107" fillId="14" borderId="38" xfId="0" applyFont="1" applyFill="1" applyBorder="1" applyAlignment="1">
      <alignment horizontal="center" vertical="center" wrapText="1"/>
    </xf>
    <xf numFmtId="0" fontId="107" fillId="14" borderId="39" xfId="0" applyFont="1" applyFill="1" applyBorder="1" applyAlignment="1">
      <alignment horizontal="center" vertical="center" wrapText="1"/>
    </xf>
    <xf numFmtId="0" fontId="107" fillId="14" borderId="40" xfId="0" applyFont="1" applyFill="1" applyBorder="1" applyAlignment="1">
      <alignment horizontal="center" vertical="center" wrapText="1"/>
    </xf>
    <xf numFmtId="0" fontId="0" fillId="0" borderId="0" xfId="0" applyBorder="1" applyAlignment="1">
      <alignment horizontal="center"/>
    </xf>
    <xf numFmtId="0" fontId="0" fillId="7" borderId="41" xfId="0" applyFill="1" applyBorder="1" applyAlignment="1">
      <alignment horizontal="center"/>
    </xf>
    <xf numFmtId="0" fontId="85" fillId="0" borderId="53" xfId="0" applyFont="1" applyBorder="1" applyAlignment="1">
      <alignment horizontal="left" vertical="center"/>
    </xf>
    <xf numFmtId="0" fontId="85" fillId="0" borderId="17" xfId="0" applyFont="1" applyBorder="1" applyAlignment="1">
      <alignment horizontal="left" vertical="center"/>
    </xf>
    <xf numFmtId="0" fontId="85" fillId="0" borderId="18" xfId="0" applyFont="1" applyBorder="1" applyAlignment="1">
      <alignment horizontal="left" vertical="center" wrapText="1"/>
    </xf>
    <xf numFmtId="0" fontId="85" fillId="0" borderId="14" xfId="0" applyFont="1" applyBorder="1" applyAlignment="1">
      <alignment horizontal="left" vertical="center" wrapText="1"/>
    </xf>
    <xf numFmtId="0" fontId="80" fillId="19" borderId="59" xfId="0" applyFont="1" applyFill="1" applyBorder="1" applyAlignment="1">
      <alignment horizontal="center" vertical="center" wrapText="1"/>
    </xf>
    <xf numFmtId="0" fontId="80" fillId="19" borderId="56" xfId="0" applyFont="1" applyFill="1" applyBorder="1" applyAlignment="1">
      <alignment horizontal="center" vertical="center" wrapText="1"/>
    </xf>
    <xf numFmtId="0" fontId="80" fillId="19" borderId="54" xfId="0" applyFont="1" applyFill="1" applyBorder="1" applyAlignment="1">
      <alignment horizontal="center" vertical="center" wrapText="1"/>
    </xf>
    <xf numFmtId="0" fontId="80" fillId="19" borderId="23" xfId="0" applyFont="1" applyFill="1" applyBorder="1" applyAlignment="1">
      <alignment horizontal="center" vertical="center" wrapText="1"/>
    </xf>
    <xf numFmtId="0" fontId="80" fillId="19" borderId="57" xfId="0" applyFont="1" applyFill="1" applyBorder="1" applyAlignment="1">
      <alignment horizontal="center" vertical="center" wrapText="1"/>
    </xf>
    <xf numFmtId="0" fontId="80" fillId="19" borderId="16" xfId="0" applyFont="1" applyFill="1" applyBorder="1" applyAlignment="1">
      <alignment horizontal="center" vertical="center" wrapText="1"/>
    </xf>
    <xf numFmtId="0" fontId="80" fillId="19" borderId="76" xfId="0" applyFont="1" applyFill="1" applyBorder="1" applyAlignment="1">
      <alignment horizontal="center" vertical="center" wrapText="1"/>
    </xf>
    <xf numFmtId="0" fontId="80" fillId="19" borderId="49" xfId="0" applyFont="1" applyFill="1" applyBorder="1" applyAlignment="1">
      <alignment horizontal="center" vertical="center" wrapText="1"/>
    </xf>
    <xf numFmtId="0" fontId="108" fillId="35" borderId="37" xfId="0" applyFont="1" applyFill="1" applyBorder="1" applyAlignment="1">
      <alignment horizontal="center" vertical="center" wrapText="1"/>
    </xf>
    <xf numFmtId="0" fontId="108" fillId="35" borderId="34" xfId="0" applyFont="1" applyFill="1" applyBorder="1" applyAlignment="1">
      <alignment horizontal="center" vertical="center" wrapText="1"/>
    </xf>
    <xf numFmtId="0" fontId="108" fillId="35" borderId="62" xfId="0" applyFont="1" applyFill="1" applyBorder="1" applyAlignment="1">
      <alignment horizontal="center" vertical="center" wrapText="1"/>
    </xf>
    <xf numFmtId="0" fontId="108" fillId="35" borderId="38" xfId="0" applyFont="1" applyFill="1" applyBorder="1" applyAlignment="1">
      <alignment horizontal="center" vertical="center" wrapText="1"/>
    </xf>
    <xf numFmtId="0" fontId="108" fillId="35" borderId="39" xfId="0" applyFont="1" applyFill="1" applyBorder="1" applyAlignment="1">
      <alignment horizontal="center" vertical="center" wrapText="1"/>
    </xf>
    <xf numFmtId="0" fontId="108" fillId="35" borderId="40" xfId="0" applyFont="1" applyFill="1" applyBorder="1" applyAlignment="1">
      <alignment horizontal="center" vertical="center" wrapText="1"/>
    </xf>
    <xf numFmtId="0" fontId="80" fillId="2" borderId="59" xfId="0" applyFont="1" applyFill="1" applyBorder="1" applyAlignment="1">
      <alignment horizontal="center" vertical="center" wrapText="1"/>
    </xf>
    <xf numFmtId="0" fontId="80" fillId="2" borderId="72" xfId="0" applyFont="1" applyFill="1" applyBorder="1" applyAlignment="1">
      <alignment horizontal="center" vertical="center" wrapText="1"/>
    </xf>
    <xf numFmtId="0" fontId="80" fillId="2" borderId="56" xfId="0" applyFont="1" applyFill="1" applyBorder="1" applyAlignment="1">
      <alignment horizontal="center" vertical="center" wrapText="1"/>
    </xf>
    <xf numFmtId="0" fontId="80" fillId="2" borderId="24" xfId="0" applyFont="1" applyFill="1" applyBorder="1" applyAlignment="1">
      <alignment horizontal="center" vertical="center" wrapText="1"/>
    </xf>
    <xf numFmtId="0" fontId="80" fillId="2" borderId="23" xfId="0" applyFont="1" applyFill="1" applyBorder="1" applyAlignment="1">
      <alignment horizontal="center" vertical="center" wrapText="1"/>
    </xf>
    <xf numFmtId="0" fontId="80" fillId="2" borderId="57" xfId="0" applyFont="1" applyFill="1" applyBorder="1" applyAlignment="1">
      <alignment horizontal="center" vertical="center" wrapText="1"/>
    </xf>
    <xf numFmtId="0" fontId="80" fillId="2" borderId="15" xfId="0" applyFont="1" applyFill="1" applyBorder="1" applyAlignment="1">
      <alignment horizontal="center" vertical="center" wrapText="1"/>
    </xf>
    <xf numFmtId="0" fontId="80" fillId="2" borderId="49" xfId="0" applyFont="1" applyFill="1" applyBorder="1" applyAlignment="1">
      <alignment horizontal="center" vertical="center" wrapText="1"/>
    </xf>
    <xf numFmtId="0" fontId="80" fillId="19" borderId="22" xfId="0" applyFont="1" applyFill="1" applyBorder="1" applyAlignment="1">
      <alignment horizontal="center" vertical="center" wrapText="1"/>
    </xf>
    <xf numFmtId="0" fontId="80" fillId="19" borderId="10" xfId="0" applyFont="1" applyFill="1" applyBorder="1" applyAlignment="1">
      <alignment horizontal="center" vertical="center" wrapText="1"/>
    </xf>
    <xf numFmtId="0" fontId="85" fillId="19" borderId="48" xfId="0" applyFont="1" applyFill="1" applyBorder="1" applyAlignment="1">
      <alignment horizontal="center" vertical="center" wrapText="1"/>
    </xf>
    <xf numFmtId="0" fontId="85" fillId="19" borderId="10" xfId="0" applyFont="1" applyFill="1" applyBorder="1" applyAlignment="1">
      <alignment horizontal="center" vertical="center" wrapText="1"/>
    </xf>
    <xf numFmtId="0" fontId="85" fillId="19" borderId="53" xfId="0" applyFont="1" applyFill="1" applyBorder="1" applyAlignment="1">
      <alignment horizontal="center" vertical="center" wrapText="1"/>
    </xf>
    <xf numFmtId="0" fontId="85" fillId="19" borderId="19" xfId="0" applyFont="1" applyFill="1" applyBorder="1" applyAlignment="1">
      <alignment horizontal="center" vertical="center" wrapText="1"/>
    </xf>
    <xf numFmtId="0" fontId="85" fillId="19" borderId="18" xfId="0" applyFont="1" applyFill="1" applyBorder="1" applyAlignment="1">
      <alignment horizontal="center" vertical="center" wrapText="1"/>
    </xf>
    <xf numFmtId="0" fontId="0" fillId="7" borderId="85" xfId="0" applyFill="1" applyBorder="1" applyAlignment="1">
      <alignment horizontal="center"/>
    </xf>
    <xf numFmtId="0" fontId="85" fillId="36" borderId="48" xfId="0" applyFont="1" applyFill="1" applyBorder="1" applyAlignment="1">
      <alignment horizontal="center" vertical="center"/>
    </xf>
    <xf numFmtId="0" fontId="85" fillId="36" borderId="53" xfId="0" applyFont="1" applyFill="1" applyBorder="1" applyAlignment="1">
      <alignment horizontal="center" vertical="center"/>
    </xf>
    <xf numFmtId="0" fontId="108" fillId="35" borderId="20" xfId="0" applyFont="1" applyFill="1" applyBorder="1" applyAlignment="1">
      <alignment horizontal="center" vertical="center" wrapText="1"/>
    </xf>
    <xf numFmtId="0" fontId="109" fillId="0" borderId="18" xfId="0" applyFont="1" applyBorder="1" applyAlignment="1">
      <alignment horizontal="center" vertical="center"/>
    </xf>
    <xf numFmtId="0" fontId="109" fillId="0" borderId="14" xfId="0" applyFont="1" applyBorder="1" applyAlignment="1">
      <alignment horizontal="center" vertical="center"/>
    </xf>
    <xf numFmtId="0" fontId="85" fillId="0" borderId="20" xfId="0" applyFont="1" applyBorder="1" applyAlignment="1">
      <alignment horizontal="left" vertical="center" wrapText="1"/>
    </xf>
    <xf numFmtId="0" fontId="85" fillId="0" borderId="18" xfId="0" applyFont="1" applyBorder="1" applyAlignment="1">
      <alignment vertical="center" wrapText="1"/>
    </xf>
    <xf numFmtId="0" fontId="85" fillId="19" borderId="17" xfId="0" applyFont="1" applyFill="1" applyBorder="1" applyAlignment="1">
      <alignment horizontal="center" vertical="center" wrapText="1"/>
    </xf>
    <xf numFmtId="0" fontId="85" fillId="19" borderId="13" xfId="0" applyFont="1" applyFill="1" applyBorder="1" applyAlignment="1">
      <alignment horizontal="center" vertical="center" wrapText="1"/>
    </xf>
    <xf numFmtId="0" fontId="85" fillId="19" borderId="14" xfId="0" applyFont="1" applyFill="1" applyBorder="1" applyAlignment="1">
      <alignment horizontal="center" vertical="center" wrapText="1"/>
    </xf>
    <xf numFmtId="0" fontId="85" fillId="2" borderId="59" xfId="0" applyFont="1" applyFill="1" applyBorder="1" applyAlignment="1">
      <alignment horizontal="center" vertical="center" wrapText="1"/>
    </xf>
    <xf numFmtId="0" fontId="85" fillId="2" borderId="56" xfId="0" applyFont="1" applyFill="1" applyBorder="1" applyAlignment="1">
      <alignment horizontal="center" vertical="center" wrapText="1"/>
    </xf>
    <xf numFmtId="0" fontId="103" fillId="14" borderId="25" xfId="0" applyFont="1" applyFill="1" applyBorder="1" applyAlignment="1">
      <alignment horizontal="center" vertical="center" wrapText="1"/>
    </xf>
    <xf numFmtId="0" fontId="103" fillId="14" borderId="26" xfId="0" applyFont="1" applyFill="1" applyBorder="1" applyAlignment="1">
      <alignment horizontal="center" vertical="center" wrapText="1"/>
    </xf>
    <xf numFmtId="0" fontId="103" fillId="14" borderId="27" xfId="0" applyFont="1" applyFill="1" applyBorder="1" applyAlignment="1">
      <alignment horizontal="center" vertical="center" wrapText="1"/>
    </xf>
    <xf numFmtId="0" fontId="103" fillId="14" borderId="38" xfId="0" applyFont="1" applyFill="1" applyBorder="1" applyAlignment="1">
      <alignment horizontal="center" vertical="center" wrapText="1"/>
    </xf>
    <xf numFmtId="0" fontId="103" fillId="14" borderId="39" xfId="0" applyFont="1" applyFill="1" applyBorder="1" applyAlignment="1">
      <alignment horizontal="center" vertical="center" wrapText="1"/>
    </xf>
    <xf numFmtId="0" fontId="103" fillId="14" borderId="40" xfId="0" applyFont="1" applyFill="1" applyBorder="1" applyAlignment="1">
      <alignment horizontal="center" vertical="center" wrapText="1"/>
    </xf>
    <xf numFmtId="0" fontId="86" fillId="35" borderId="48" xfId="0" applyFont="1" applyFill="1" applyBorder="1" applyAlignment="1">
      <alignment horizontal="center" vertical="center" wrapText="1"/>
    </xf>
    <xf numFmtId="0" fontId="86" fillId="35" borderId="53" xfId="0" applyFont="1" applyFill="1" applyBorder="1" applyAlignment="1">
      <alignment horizontal="center" vertical="center" wrapText="1"/>
    </xf>
    <xf numFmtId="0" fontId="86" fillId="35" borderId="17" xfId="0" applyFont="1" applyFill="1" applyBorder="1" applyAlignment="1">
      <alignment horizontal="center" vertical="center" wrapText="1"/>
    </xf>
    <xf numFmtId="0" fontId="86" fillId="2" borderId="48"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86" fillId="2" borderId="17" xfId="0" applyFont="1" applyFill="1" applyBorder="1" applyAlignment="1">
      <alignment horizontal="center" vertical="center" wrapText="1"/>
    </xf>
    <xf numFmtId="0" fontId="90" fillId="0" borderId="10"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19" xfId="0" applyFont="1" applyBorder="1" applyAlignment="1">
      <alignment horizontal="center" vertical="center"/>
    </xf>
    <xf numFmtId="0" fontId="90" fillId="0" borderId="18" xfId="0" applyFont="1" applyBorder="1" applyAlignment="1">
      <alignment horizontal="center" vertical="center"/>
    </xf>
    <xf numFmtId="0" fontId="79" fillId="2" borderId="13" xfId="0" applyFont="1" applyFill="1" applyBorder="1" applyAlignment="1">
      <alignment horizontal="center" vertical="center" wrapText="1"/>
    </xf>
    <xf numFmtId="0" fontId="90" fillId="0" borderId="19" xfId="0" applyFont="1" applyBorder="1" applyAlignment="1">
      <alignment horizontal="center" vertical="center" wrapText="1"/>
    </xf>
    <xf numFmtId="0" fontId="90" fillId="2" borderId="10" xfId="0" applyFont="1" applyFill="1" applyBorder="1" applyAlignment="1">
      <alignment horizontal="center" vertical="center" wrapText="1"/>
    </xf>
    <xf numFmtId="0" fontId="90" fillId="2" borderId="19" xfId="0" applyFont="1" applyFill="1" applyBorder="1" applyAlignment="1">
      <alignment horizontal="center" vertical="center"/>
    </xf>
    <xf numFmtId="0" fontId="85" fillId="0" borderId="45" xfId="0" applyFont="1" applyBorder="1" applyAlignment="1">
      <alignment horizontal="left"/>
    </xf>
    <xf numFmtId="0" fontId="85" fillId="0" borderId="80" xfId="0" applyFont="1" applyBorder="1" applyAlignment="1">
      <alignment horizontal="left"/>
    </xf>
    <xf numFmtId="0" fontId="85" fillId="0" borderId="86" xfId="0" applyFont="1" applyBorder="1" applyAlignment="1">
      <alignment horizontal="left"/>
    </xf>
    <xf numFmtId="0" fontId="107" fillId="14" borderId="52" xfId="0" applyFont="1" applyFill="1" applyBorder="1" applyAlignment="1">
      <alignment horizontal="center" vertical="center"/>
    </xf>
    <xf numFmtId="0" fontId="107" fillId="14" borderId="41" xfId="0" applyFont="1" applyFill="1" applyBorder="1" applyAlignment="1">
      <alignment horizontal="center" vertical="center"/>
    </xf>
    <xf numFmtId="0" fontId="107" fillId="14" borderId="71" xfId="0" applyFont="1" applyFill="1" applyBorder="1" applyAlignment="1">
      <alignment horizontal="center" vertical="center"/>
    </xf>
    <xf numFmtId="0" fontId="85" fillId="33" borderId="79" xfId="0" applyFont="1" applyFill="1" applyBorder="1" applyAlignment="1">
      <alignment horizontal="center" vertical="center" wrapText="1"/>
    </xf>
    <xf numFmtId="0" fontId="85" fillId="33" borderId="80" xfId="0" applyFont="1" applyFill="1" applyBorder="1" applyAlignment="1">
      <alignment horizontal="center" vertical="center" wrapText="1"/>
    </xf>
    <xf numFmtId="0" fontId="85" fillId="19" borderId="27" xfId="0" applyFont="1" applyFill="1" applyBorder="1" applyAlignment="1">
      <alignment horizontal="center" vertical="center" wrapText="1"/>
    </xf>
    <xf numFmtId="0" fontId="85" fillId="19" borderId="40" xfId="0" applyFont="1" applyFill="1" applyBorder="1" applyAlignment="1">
      <alignment horizontal="center" vertical="center" wrapText="1"/>
    </xf>
    <xf numFmtId="0" fontId="90" fillId="2" borderId="19" xfId="0" applyFont="1" applyFill="1" applyBorder="1" applyAlignment="1">
      <alignment horizontal="center" vertical="center" wrapText="1"/>
    </xf>
    <xf numFmtId="0" fontId="90" fillId="0" borderId="48" xfId="0" applyFont="1" applyBorder="1" applyAlignment="1">
      <alignment horizontal="center" vertical="center" wrapText="1"/>
    </xf>
    <xf numFmtId="0" fontId="90" fillId="0" borderId="53" xfId="0" applyFont="1" applyBorder="1" applyAlignment="1">
      <alignment horizontal="center" vertical="center"/>
    </xf>
    <xf numFmtId="0" fontId="90" fillId="0" borderId="53" xfId="0" applyFont="1" applyBorder="1" applyAlignment="1">
      <alignment horizontal="center" vertical="center" wrapText="1"/>
    </xf>
    <xf numFmtId="0" fontId="0" fillId="19" borderId="27" xfId="0" applyFont="1" applyFill="1" applyBorder="1" applyAlignment="1">
      <alignment horizontal="center"/>
    </xf>
    <xf numFmtId="0" fontId="0" fillId="19" borderId="31" xfId="0" applyFont="1" applyFill="1" applyBorder="1" applyAlignment="1">
      <alignment horizontal="center"/>
    </xf>
    <xf numFmtId="0" fontId="0" fillId="19" borderId="63" xfId="0" applyFont="1" applyFill="1" applyBorder="1" applyAlignment="1">
      <alignment horizontal="center"/>
    </xf>
    <xf numFmtId="0" fontId="90" fillId="0" borderId="15" xfId="0" applyFont="1" applyBorder="1" applyAlignment="1">
      <alignment horizontal="center" vertical="center"/>
    </xf>
    <xf numFmtId="0" fontId="90" fillId="0" borderId="49" xfId="0" applyFont="1" applyBorder="1" applyAlignment="1">
      <alignment horizontal="center" vertical="center"/>
    </xf>
    <xf numFmtId="0" fontId="0" fillId="33" borderId="87" xfId="0" applyFont="1" applyFill="1" applyBorder="1" applyAlignment="1">
      <alignment horizontal="center"/>
    </xf>
    <xf numFmtId="0" fontId="0" fillId="33" borderId="32" xfId="0" applyFont="1" applyFill="1" applyBorder="1" applyAlignment="1">
      <alignment horizontal="center"/>
    </xf>
    <xf numFmtId="0" fontId="0" fillId="33" borderId="88" xfId="0" applyFont="1" applyFill="1" applyBorder="1" applyAlignment="1">
      <alignment horizontal="center"/>
    </xf>
    <xf numFmtId="0" fontId="0" fillId="33" borderId="89" xfId="0" applyFont="1" applyFill="1" applyBorder="1" applyAlignment="1">
      <alignment horizontal="center"/>
    </xf>
    <xf numFmtId="0" fontId="0" fillId="33" borderId="50" xfId="0" applyFont="1" applyFill="1" applyBorder="1" applyAlignment="1">
      <alignment horizontal="center"/>
    </xf>
    <xf numFmtId="0" fontId="0" fillId="33" borderId="33" xfId="0" applyFont="1" applyFill="1" applyBorder="1" applyAlignment="1">
      <alignment horizontal="center"/>
    </xf>
    <xf numFmtId="0" fontId="0" fillId="33" borderId="44" xfId="0" applyFont="1" applyFill="1" applyBorder="1" applyAlignment="1">
      <alignment horizontal="center"/>
    </xf>
    <xf numFmtId="0" fontId="75" fillId="2" borderId="10" xfId="0" applyFont="1" applyFill="1" applyBorder="1" applyAlignment="1">
      <alignment horizontal="center" vertical="center"/>
    </xf>
    <xf numFmtId="0" fontId="75" fillId="2" borderId="19" xfId="0" applyFont="1" applyFill="1" applyBorder="1" applyAlignment="1">
      <alignment horizontal="center" vertical="center"/>
    </xf>
    <xf numFmtId="0" fontId="0" fillId="19" borderId="62" xfId="0" applyFont="1" applyFill="1" applyBorder="1" applyAlignment="1">
      <alignment horizontal="center"/>
    </xf>
    <xf numFmtId="0" fontId="0" fillId="33" borderId="90" xfId="0" applyFont="1" applyFill="1" applyBorder="1" applyAlignment="1">
      <alignment horizontal="center"/>
    </xf>
    <xf numFmtId="0" fontId="80" fillId="2" borderId="48" xfId="0" applyFont="1" applyFill="1" applyBorder="1" applyAlignment="1">
      <alignment horizontal="center" vertical="center"/>
    </xf>
    <xf numFmtId="0" fontId="80" fillId="2" borderId="10" xfId="0" applyFont="1" applyFill="1" applyBorder="1" applyAlignment="1">
      <alignment horizontal="center" vertical="center"/>
    </xf>
    <xf numFmtId="0" fontId="75" fillId="2" borderId="53" xfId="0" applyFont="1" applyFill="1" applyBorder="1" applyAlignment="1">
      <alignment horizontal="center" vertical="center"/>
    </xf>
    <xf numFmtId="0" fontId="0" fillId="19" borderId="40" xfId="0" applyFont="1" applyFill="1" applyBorder="1" applyAlignment="1">
      <alignment horizontal="center"/>
    </xf>
    <xf numFmtId="0" fontId="75" fillId="2" borderId="18" xfId="0" applyFont="1" applyFill="1" applyBorder="1" applyAlignment="1">
      <alignment horizontal="center" vertical="center"/>
    </xf>
    <xf numFmtId="0" fontId="75" fillId="2" borderId="20" xfId="0" applyFont="1" applyFill="1" applyBorder="1" applyAlignment="1">
      <alignment horizontal="center" vertical="center"/>
    </xf>
    <xf numFmtId="0" fontId="0" fillId="33" borderId="51" xfId="0" applyFont="1" applyFill="1" applyBorder="1" applyAlignment="1">
      <alignment horizontal="center"/>
    </xf>
    <xf numFmtId="0" fontId="0" fillId="33" borderId="59" xfId="0" applyFont="1" applyFill="1" applyBorder="1" applyAlignment="1">
      <alignment horizontal="center"/>
    </xf>
    <xf numFmtId="0" fontId="0" fillId="33" borderId="22" xfId="0" applyFont="1" applyFill="1" applyBorder="1" applyAlignment="1">
      <alignment horizontal="center"/>
    </xf>
    <xf numFmtId="0" fontId="85" fillId="0" borderId="34" xfId="0" applyFont="1" applyBorder="1" applyAlignment="1">
      <alignment horizontal="left" vertical="center" wrapText="1"/>
    </xf>
    <xf numFmtId="0" fontId="85" fillId="0" borderId="89" xfId="0" applyFont="1" applyBorder="1" applyAlignment="1">
      <alignment horizontal="left" vertical="center" wrapText="1"/>
    </xf>
    <xf numFmtId="0" fontId="85" fillId="2" borderId="48"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85" fillId="2" borderId="17" xfId="0" applyFont="1" applyFill="1" applyBorder="1" applyAlignment="1">
      <alignment horizontal="center" vertical="center" wrapText="1"/>
    </xf>
    <xf numFmtId="0" fontId="79" fillId="2" borderId="17" xfId="0" applyFont="1" applyFill="1" applyBorder="1" applyAlignment="1">
      <alignment horizontal="center" vertical="center" wrapText="1"/>
    </xf>
    <xf numFmtId="0" fontId="79" fillId="2" borderId="14" xfId="0" applyFont="1" applyFill="1" applyBorder="1" applyAlignment="1">
      <alignment horizontal="center" vertical="center" wrapText="1"/>
    </xf>
    <xf numFmtId="0" fontId="0" fillId="33" borderId="84" xfId="0" applyFont="1" applyFill="1" applyBorder="1" applyAlignment="1">
      <alignment horizontal="center"/>
    </xf>
    <xf numFmtId="0" fontId="0" fillId="33" borderId="50" xfId="0" applyFill="1" applyBorder="1" applyAlignment="1">
      <alignment horizontal="center"/>
    </xf>
    <xf numFmtId="0" fontId="0" fillId="33" borderId="33" xfId="0" applyFill="1" applyBorder="1" applyAlignment="1">
      <alignment horizontal="center"/>
    </xf>
    <xf numFmtId="0" fontId="0" fillId="33" borderId="44" xfId="0" applyFill="1" applyBorder="1" applyAlignment="1">
      <alignment horizontal="center"/>
    </xf>
    <xf numFmtId="0" fontId="0" fillId="33" borderId="55" xfId="0" applyFill="1" applyBorder="1" applyAlignment="1">
      <alignment horizontal="center"/>
    </xf>
    <xf numFmtId="0" fontId="0" fillId="33" borderId="72" xfId="0" applyFill="1" applyBorder="1" applyAlignment="1">
      <alignment horizontal="center"/>
    </xf>
    <xf numFmtId="0" fontId="0" fillId="33" borderId="22" xfId="0" applyFill="1" applyBorder="1" applyAlignment="1">
      <alignment horizontal="center"/>
    </xf>
    <xf numFmtId="0" fontId="0" fillId="33" borderId="90" xfId="0" applyFill="1" applyBorder="1" applyAlignment="1">
      <alignment horizontal="center"/>
    </xf>
    <xf numFmtId="0" fontId="0" fillId="19" borderId="27" xfId="0" applyFill="1" applyBorder="1" applyAlignment="1">
      <alignment horizontal="center"/>
    </xf>
    <xf numFmtId="0" fontId="0" fillId="19" borderId="31" xfId="0" applyFill="1" applyBorder="1" applyAlignment="1">
      <alignment horizontal="center"/>
    </xf>
    <xf numFmtId="0" fontId="0" fillId="19" borderId="63" xfId="0" applyFill="1" applyBorder="1" applyAlignment="1">
      <alignment horizontal="center"/>
    </xf>
    <xf numFmtId="0" fontId="90" fillId="0" borderId="10" xfId="0" applyFont="1" applyBorder="1" applyAlignment="1">
      <alignment horizontal="center" vertical="center"/>
    </xf>
    <xf numFmtId="0" fontId="90" fillId="0" borderId="20" xfId="0" applyFont="1" applyBorder="1" applyAlignment="1">
      <alignment horizontal="center" vertical="center"/>
    </xf>
    <xf numFmtId="0" fontId="90" fillId="2" borderId="10" xfId="0" applyFont="1" applyFill="1" applyBorder="1" applyAlignment="1">
      <alignment horizontal="center" vertical="center"/>
    </xf>
    <xf numFmtId="0" fontId="90" fillId="2" borderId="13" xfId="0" applyFont="1" applyFill="1" applyBorder="1" applyAlignment="1">
      <alignment horizontal="center" vertical="center" wrapText="1"/>
    </xf>
    <xf numFmtId="0" fontId="90" fillId="0" borderId="13" xfId="0" applyFont="1" applyBorder="1" applyAlignment="1">
      <alignment horizontal="center" vertical="center" wrapText="1"/>
    </xf>
    <xf numFmtId="0" fontId="0" fillId="33" borderId="59" xfId="0" applyFill="1" applyBorder="1" applyAlignment="1">
      <alignment horizontal="center"/>
    </xf>
    <xf numFmtId="0" fontId="0" fillId="19" borderId="62" xfId="0" applyFill="1" applyBorder="1" applyAlignment="1">
      <alignment horizontal="center"/>
    </xf>
    <xf numFmtId="0" fontId="90" fillId="0" borderId="48" xfId="0" applyFont="1" applyBorder="1" applyAlignment="1">
      <alignment horizontal="center" vertical="center"/>
    </xf>
    <xf numFmtId="0" fontId="0" fillId="19" borderId="40" xfId="0" applyFill="1" applyBorder="1" applyAlignment="1">
      <alignment horizontal="center"/>
    </xf>
    <xf numFmtId="0" fontId="0" fillId="33" borderId="51" xfId="0" applyFill="1" applyBorder="1" applyAlignment="1">
      <alignment horizontal="center"/>
    </xf>
    <xf numFmtId="0" fontId="0" fillId="33" borderId="56" xfId="0" applyFill="1" applyBorder="1" applyAlignment="1">
      <alignment horizontal="center"/>
    </xf>
    <xf numFmtId="0" fontId="90" fillId="0" borderId="59" xfId="0" applyFont="1" applyBorder="1" applyAlignment="1">
      <alignment horizontal="center" vertical="center"/>
    </xf>
    <xf numFmtId="0" fontId="90" fillId="0" borderId="56" xfId="0" applyFont="1" applyBorder="1" applyAlignment="1">
      <alignment horizontal="center" vertical="center"/>
    </xf>
    <xf numFmtId="0" fontId="90" fillId="2" borderId="24" xfId="0" applyFont="1" applyFill="1" applyBorder="1" applyAlignment="1">
      <alignment horizontal="center" vertical="center"/>
    </xf>
    <xf numFmtId="0" fontId="90" fillId="2" borderId="21"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85" fillId="0" borderId="45" xfId="0" applyFont="1" applyBorder="1" applyAlignment="1">
      <alignment horizontal="left" vertical="center"/>
    </xf>
    <xf numFmtId="0" fontId="107" fillId="14" borderId="46" xfId="0" applyFont="1" applyFill="1" applyBorder="1" applyAlignment="1">
      <alignment horizontal="center" vertical="center"/>
    </xf>
    <xf numFmtId="0" fontId="107" fillId="14" borderId="47" xfId="0" applyFont="1" applyFill="1" applyBorder="1" applyAlignment="1">
      <alignment horizontal="center" vertical="center"/>
    </xf>
    <xf numFmtId="0" fontId="107" fillId="14" borderId="11" xfId="0" applyFont="1" applyFill="1" applyBorder="1" applyAlignment="1">
      <alignment horizontal="center" vertical="center"/>
    </xf>
    <xf numFmtId="0" fontId="0" fillId="7" borderId="39" xfId="0" applyFill="1" applyBorder="1" applyAlignment="1">
      <alignment horizontal="center" vertical="center"/>
    </xf>
    <xf numFmtId="0" fontId="85" fillId="33" borderId="48" xfId="0" applyFont="1" applyFill="1" applyBorder="1" applyAlignment="1">
      <alignment horizontal="center" vertical="center" wrapText="1"/>
    </xf>
    <xf numFmtId="0" fontId="85" fillId="33" borderId="45" xfId="0" applyFont="1" applyFill="1" applyBorder="1" applyAlignment="1">
      <alignment horizontal="center" vertical="center" wrapText="1"/>
    </xf>
    <xf numFmtId="0" fontId="85" fillId="19" borderId="86" xfId="0" applyFont="1" applyFill="1" applyBorder="1" applyAlignment="1">
      <alignment horizontal="center" vertical="center" wrapText="1"/>
    </xf>
    <xf numFmtId="0" fontId="85" fillId="19" borderId="91" xfId="0" applyFont="1" applyFill="1" applyBorder="1" applyAlignment="1">
      <alignment horizontal="center" vertical="center" wrapText="1"/>
    </xf>
    <xf numFmtId="0" fontId="90" fillId="0" borderId="24" xfId="0" applyFont="1" applyBorder="1" applyAlignment="1">
      <alignment horizontal="center" vertical="center"/>
    </xf>
    <xf numFmtId="0" fontId="90" fillId="0" borderId="57" xfId="0" applyFont="1" applyBorder="1" applyAlignment="1">
      <alignment horizontal="center" vertical="center"/>
    </xf>
    <xf numFmtId="0" fontId="0" fillId="2" borderId="21" xfId="0" applyFont="1" applyFill="1" applyBorder="1" applyAlignment="1">
      <alignment horizontal="center" vertical="center"/>
    </xf>
    <xf numFmtId="0" fontId="0" fillId="33" borderId="55" xfId="0" applyFont="1" applyFill="1" applyBorder="1" applyAlignment="1">
      <alignment horizontal="center"/>
    </xf>
    <xf numFmtId="0" fontId="0" fillId="33" borderId="72" xfId="0" applyFont="1" applyFill="1" applyBorder="1" applyAlignment="1">
      <alignment horizontal="center"/>
    </xf>
    <xf numFmtId="0" fontId="0" fillId="2" borderId="20" xfId="0" applyFont="1" applyFill="1" applyBorder="1" applyAlignment="1">
      <alignment horizontal="center" vertical="center"/>
    </xf>
    <xf numFmtId="0" fontId="0" fillId="33" borderId="56" xfId="0" applyFont="1" applyFill="1" applyBorder="1" applyAlignment="1">
      <alignment horizontal="center"/>
    </xf>
    <xf numFmtId="0" fontId="0" fillId="2" borderId="18" xfId="0" applyFont="1" applyFill="1" applyBorder="1" applyAlignment="1">
      <alignment horizontal="center" vertical="center"/>
    </xf>
    <xf numFmtId="0" fontId="8" fillId="2" borderId="48"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0" fillId="0" borderId="18" xfId="0" applyFont="1" applyBorder="1" applyAlignment="1">
      <alignment horizontal="center" vertical="center"/>
    </xf>
    <xf numFmtId="0" fontId="110" fillId="0" borderId="14" xfId="0" applyFont="1" applyBorder="1" applyAlignment="1">
      <alignment horizontal="center" vertical="center"/>
    </xf>
    <xf numFmtId="0" fontId="103" fillId="14" borderId="35" xfId="0" applyFont="1" applyFill="1" applyBorder="1" applyAlignment="1">
      <alignment horizontal="center" vertical="center" wrapText="1"/>
    </xf>
    <xf numFmtId="0" fontId="103" fillId="14" borderId="42" xfId="0" applyFont="1" applyFill="1" applyBorder="1" applyAlignment="1">
      <alignment horizontal="center" vertical="center" wrapText="1"/>
    </xf>
    <xf numFmtId="0" fontId="103" fillId="14" borderId="63" xfId="0" applyFont="1" applyFill="1" applyBorder="1" applyAlignment="1">
      <alignment horizontal="center" vertical="center" wrapText="1"/>
    </xf>
    <xf numFmtId="0" fontId="85" fillId="19" borderId="81" xfId="0" applyFont="1" applyFill="1" applyBorder="1" applyAlignment="1">
      <alignment horizontal="center" vertical="center" wrapText="1"/>
    </xf>
    <xf numFmtId="0" fontId="85" fillId="19" borderId="12" xfId="0" applyFont="1" applyFill="1" applyBorder="1" applyAlignment="1">
      <alignment horizontal="center" vertical="center" wrapText="1"/>
    </xf>
    <xf numFmtId="0" fontId="85" fillId="0" borderId="57" xfId="0" applyFont="1" applyBorder="1" applyAlignment="1">
      <alignment horizontal="left" vertical="center" wrapText="1"/>
    </xf>
    <xf numFmtId="0" fontId="8" fillId="36" borderId="48" xfId="0" applyFont="1" applyFill="1" applyBorder="1" applyAlignment="1">
      <alignment horizontal="center" vertical="center"/>
    </xf>
    <xf numFmtId="0" fontId="8" fillId="36" borderId="53" xfId="0" applyFont="1" applyFill="1" applyBorder="1" applyAlignment="1">
      <alignment horizontal="center" vertical="center"/>
    </xf>
    <xf numFmtId="0" fontId="85" fillId="0" borderId="51" xfId="0" applyFont="1" applyBorder="1" applyAlignment="1">
      <alignment horizontal="left" vertical="center" wrapText="1"/>
    </xf>
    <xf numFmtId="0" fontId="85" fillId="0" borderId="40" xfId="0" applyFont="1" applyBorder="1" applyAlignment="1">
      <alignment horizontal="left" vertical="center" wrapText="1"/>
    </xf>
    <xf numFmtId="0" fontId="111" fillId="39" borderId="77" xfId="0" applyFont="1" applyFill="1" applyBorder="1" applyAlignment="1">
      <alignment horizontal="center" vertical="center" wrapText="1"/>
    </xf>
    <xf numFmtId="0" fontId="111" fillId="39" borderId="85" xfId="0" applyFont="1" applyFill="1" applyBorder="1" applyAlignment="1">
      <alignment horizontal="center" vertical="center" wrapText="1"/>
    </xf>
    <xf numFmtId="0" fontId="111" fillId="39" borderId="78" xfId="0" applyFont="1" applyFill="1" applyBorder="1" applyAlignment="1">
      <alignment horizontal="center" vertical="center" wrapText="1"/>
    </xf>
    <xf numFmtId="0" fontId="112" fillId="8" borderId="77" xfId="0" applyFont="1" applyFill="1" applyBorder="1" applyAlignment="1">
      <alignment horizontal="center" vertical="center" wrapText="1"/>
    </xf>
    <xf numFmtId="0" fontId="112" fillId="8" borderId="85" xfId="0" applyFont="1" applyFill="1" applyBorder="1" applyAlignment="1">
      <alignment horizontal="center" vertical="center" wrapText="1"/>
    </xf>
    <xf numFmtId="0" fontId="0" fillId="8" borderId="78" xfId="0" applyFill="1" applyBorder="1" applyAlignment="1">
      <alignment horizontal="center" vertical="center" wrapText="1"/>
    </xf>
    <xf numFmtId="0" fontId="0" fillId="39" borderId="78" xfId="0"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48">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theme="9"/>
        </patternFill>
      </fill>
    </dxf>
    <dxf>
      <font>
        <color auto="1"/>
      </font>
      <fill>
        <patternFill>
          <bgColor rgb="FFFFFF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theme="9"/>
        </patternFill>
      </fill>
    </dxf>
    <dxf>
      <font>
        <color auto="1"/>
      </font>
      <fill>
        <patternFill>
          <bgColor rgb="FFFFFF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theme="9"/>
        </patternFill>
      </fill>
    </dxf>
    <dxf>
      <font>
        <color auto="1"/>
      </font>
      <fill>
        <patternFill>
          <bgColor rgb="FFFFFF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theme="9"/>
        </patternFill>
      </fill>
    </dxf>
    <dxf>
      <font>
        <color auto="1"/>
      </font>
      <fill>
        <patternFill>
          <bgColor rgb="FFFFFF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theme="9"/>
        </patternFill>
      </fill>
    </dxf>
    <dxf>
      <font>
        <color auto="1"/>
      </font>
      <fill>
        <patternFill>
          <bgColor rgb="FFFFFF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rgb="FFFFFF00"/>
        </patternFill>
      </fill>
    </dxf>
    <dxf>
      <fill>
        <patternFill>
          <bgColor rgb="FFFFC0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rgb="FFFFFF00"/>
        </patternFill>
      </fill>
    </dxf>
    <dxf>
      <fill>
        <patternFill>
          <bgColor rgb="FFFFC0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theme="9"/>
        </patternFill>
      </fill>
    </dxf>
    <dxf>
      <font>
        <color auto="1"/>
      </font>
      <fill>
        <patternFill>
          <bgColor rgb="FFFFFF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6C7"/>
        </patternFill>
      </fill>
    </dxf>
    <dxf>
      <fill>
        <patternFill>
          <bgColor rgb="FFFFC6C7"/>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FF00"/>
        </patternFill>
      </fill>
    </dxf>
    <dxf>
      <fill>
        <patternFill>
          <bgColor rgb="FFFFC000"/>
        </patternFill>
      </fill>
    </dxf>
    <dxf>
      <font>
        <color auto="1"/>
      </font>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border/>
    </dxf>
    <dxf>
      <font>
        <color auto="1"/>
      </font>
      <fill>
        <patternFill>
          <bgColor rgb="FFFF0000"/>
        </patternFill>
      </fill>
      <border/>
    </dxf>
    <dxf>
      <font>
        <color auto="1"/>
      </font>
      <fill>
        <patternFill>
          <bgColor rgb="FFFFFF00"/>
        </patternFill>
      </fill>
      <border/>
    </dxf>
    <dxf>
      <font>
        <color auto="1"/>
      </font>
      <fill>
        <patternFill>
          <bgColor theme="9"/>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285750</xdr:colOff>
      <xdr:row>2</xdr:row>
      <xdr:rowOff>66675</xdr:rowOff>
    </xdr:from>
    <xdr:to>
      <xdr:col>3</xdr:col>
      <xdr:colOff>1866900</xdr:colOff>
      <xdr:row>2</xdr:row>
      <xdr:rowOff>1514475</xdr:rowOff>
    </xdr:to>
    <xdr:pic>
      <xdr:nvPicPr>
        <xdr:cNvPr id="1" name="Image 2"/>
        <xdr:cNvPicPr preferRelativeResize="1">
          <a:picLocks noChangeAspect="1"/>
        </xdr:cNvPicPr>
      </xdr:nvPicPr>
      <xdr:blipFill>
        <a:blip r:embed="rId1"/>
        <a:stretch>
          <a:fillRect/>
        </a:stretch>
      </xdr:blipFill>
      <xdr:spPr>
        <a:xfrm>
          <a:off x="1095375" y="466725"/>
          <a:ext cx="1581150"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2</xdr:row>
      <xdr:rowOff>152400</xdr:rowOff>
    </xdr:from>
    <xdr:to>
      <xdr:col>2</xdr:col>
      <xdr:colOff>1409700</xdr:colOff>
      <xdr:row>9</xdr:row>
      <xdr:rowOff>0</xdr:rowOff>
    </xdr:to>
    <xdr:pic>
      <xdr:nvPicPr>
        <xdr:cNvPr id="1" name="Image 2"/>
        <xdr:cNvPicPr preferRelativeResize="1">
          <a:picLocks noChangeAspect="1"/>
        </xdr:cNvPicPr>
      </xdr:nvPicPr>
      <xdr:blipFill>
        <a:blip r:embed="rId1"/>
        <a:stretch>
          <a:fillRect/>
        </a:stretch>
      </xdr:blipFill>
      <xdr:spPr>
        <a:xfrm>
          <a:off x="638175" y="552450"/>
          <a:ext cx="1266825" cy="1447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33</xdr:row>
      <xdr:rowOff>123825</xdr:rowOff>
    </xdr:from>
    <xdr:to>
      <xdr:col>3</xdr:col>
      <xdr:colOff>133350</xdr:colOff>
      <xdr:row>33</xdr:row>
      <xdr:rowOff>123825</xdr:rowOff>
    </xdr:to>
    <xdr:sp>
      <xdr:nvSpPr>
        <xdr:cNvPr id="1" name="Connecteur droit 194"/>
        <xdr:cNvSpPr>
          <a:spLocks/>
        </xdr:cNvSpPr>
      </xdr:nvSpPr>
      <xdr:spPr>
        <a:xfrm>
          <a:off x="1743075" y="12334875"/>
          <a:ext cx="1333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142875</xdr:colOff>
      <xdr:row>17</xdr:row>
      <xdr:rowOff>114300</xdr:rowOff>
    </xdr:from>
    <xdr:to>
      <xdr:col>3</xdr:col>
      <xdr:colOff>152400</xdr:colOff>
      <xdr:row>35</xdr:row>
      <xdr:rowOff>85725</xdr:rowOff>
    </xdr:to>
    <xdr:sp>
      <xdr:nvSpPr>
        <xdr:cNvPr id="2" name="Connecteur droit 195"/>
        <xdr:cNvSpPr>
          <a:spLocks/>
        </xdr:cNvSpPr>
      </xdr:nvSpPr>
      <xdr:spPr>
        <a:xfrm flipV="1">
          <a:off x="1885950" y="6229350"/>
          <a:ext cx="9525" cy="68294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142875</xdr:colOff>
      <xdr:row>17</xdr:row>
      <xdr:rowOff>114300</xdr:rowOff>
    </xdr:from>
    <xdr:to>
      <xdr:col>3</xdr:col>
      <xdr:colOff>581025</xdr:colOff>
      <xdr:row>17</xdr:row>
      <xdr:rowOff>114300</xdr:rowOff>
    </xdr:to>
    <xdr:sp>
      <xdr:nvSpPr>
        <xdr:cNvPr id="3" name="Connecteur droit avec flèche 196"/>
        <xdr:cNvSpPr>
          <a:spLocks/>
        </xdr:cNvSpPr>
      </xdr:nvSpPr>
      <xdr:spPr>
        <a:xfrm>
          <a:off x="1885950" y="6229350"/>
          <a:ext cx="4381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142875</xdr:colOff>
      <xdr:row>34</xdr:row>
      <xdr:rowOff>133350</xdr:rowOff>
    </xdr:from>
    <xdr:to>
      <xdr:col>3</xdr:col>
      <xdr:colOff>142875</xdr:colOff>
      <xdr:row>48</xdr:row>
      <xdr:rowOff>38100</xdr:rowOff>
    </xdr:to>
    <xdr:sp>
      <xdr:nvSpPr>
        <xdr:cNvPr id="4" name="Connecteur droit 197"/>
        <xdr:cNvSpPr>
          <a:spLocks/>
        </xdr:cNvSpPr>
      </xdr:nvSpPr>
      <xdr:spPr>
        <a:xfrm flipV="1">
          <a:off x="1885950" y="12725400"/>
          <a:ext cx="0" cy="5238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142875</xdr:colOff>
      <xdr:row>48</xdr:row>
      <xdr:rowOff>19050</xdr:rowOff>
    </xdr:from>
    <xdr:to>
      <xdr:col>3</xdr:col>
      <xdr:colOff>581025</xdr:colOff>
      <xdr:row>48</xdr:row>
      <xdr:rowOff>19050</xdr:rowOff>
    </xdr:to>
    <xdr:sp>
      <xdr:nvSpPr>
        <xdr:cNvPr id="5" name="Connecteur droit avec flèche 198"/>
        <xdr:cNvSpPr>
          <a:spLocks/>
        </xdr:cNvSpPr>
      </xdr:nvSpPr>
      <xdr:spPr>
        <a:xfrm>
          <a:off x="1885950" y="17945100"/>
          <a:ext cx="4381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xdr:colOff>
      <xdr:row>17</xdr:row>
      <xdr:rowOff>114300</xdr:rowOff>
    </xdr:from>
    <xdr:to>
      <xdr:col>6</xdr:col>
      <xdr:colOff>9525</xdr:colOff>
      <xdr:row>17</xdr:row>
      <xdr:rowOff>114300</xdr:rowOff>
    </xdr:to>
    <xdr:sp>
      <xdr:nvSpPr>
        <xdr:cNvPr id="6" name="Connecteur droit avec flèche 199"/>
        <xdr:cNvSpPr>
          <a:spLocks/>
        </xdr:cNvSpPr>
      </xdr:nvSpPr>
      <xdr:spPr>
        <a:xfrm>
          <a:off x="3457575" y="622935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6</xdr:row>
      <xdr:rowOff>114300</xdr:rowOff>
    </xdr:from>
    <xdr:to>
      <xdr:col>12</xdr:col>
      <xdr:colOff>9525</xdr:colOff>
      <xdr:row>6</xdr:row>
      <xdr:rowOff>114300</xdr:rowOff>
    </xdr:to>
    <xdr:sp>
      <xdr:nvSpPr>
        <xdr:cNvPr id="7" name="Connecteur droit avec flèche 200"/>
        <xdr:cNvSpPr>
          <a:spLocks/>
        </xdr:cNvSpPr>
      </xdr:nvSpPr>
      <xdr:spPr>
        <a:xfrm>
          <a:off x="9458325" y="20383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xdr:row>
      <xdr:rowOff>114300</xdr:rowOff>
    </xdr:from>
    <xdr:to>
      <xdr:col>12</xdr:col>
      <xdr:colOff>0</xdr:colOff>
      <xdr:row>6</xdr:row>
      <xdr:rowOff>114300</xdr:rowOff>
    </xdr:to>
    <xdr:sp>
      <xdr:nvSpPr>
        <xdr:cNvPr id="8" name="Connecteur en angle 8"/>
        <xdr:cNvSpPr>
          <a:spLocks/>
        </xdr:cNvSpPr>
      </xdr:nvSpPr>
      <xdr:spPr>
        <a:xfrm flipV="1">
          <a:off x="9258300" y="1657350"/>
          <a:ext cx="561975"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8</xdr:row>
      <xdr:rowOff>57150</xdr:rowOff>
    </xdr:from>
    <xdr:to>
      <xdr:col>12</xdr:col>
      <xdr:colOff>0</xdr:colOff>
      <xdr:row>9</xdr:row>
      <xdr:rowOff>190500</xdr:rowOff>
    </xdr:to>
    <xdr:sp>
      <xdr:nvSpPr>
        <xdr:cNvPr id="9" name="Connecteur en angle 9"/>
        <xdr:cNvSpPr>
          <a:spLocks/>
        </xdr:cNvSpPr>
      </xdr:nvSpPr>
      <xdr:spPr>
        <a:xfrm flipV="1">
          <a:off x="9258300" y="2743200"/>
          <a:ext cx="561975" cy="51435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285750</xdr:colOff>
      <xdr:row>9</xdr:row>
      <xdr:rowOff>76200</xdr:rowOff>
    </xdr:from>
    <xdr:to>
      <xdr:col>12</xdr:col>
      <xdr:colOff>0</xdr:colOff>
      <xdr:row>9</xdr:row>
      <xdr:rowOff>85725</xdr:rowOff>
    </xdr:to>
    <xdr:sp>
      <xdr:nvSpPr>
        <xdr:cNvPr id="10" name="Connecteur droit avec flèche 205"/>
        <xdr:cNvSpPr>
          <a:spLocks/>
        </xdr:cNvSpPr>
      </xdr:nvSpPr>
      <xdr:spPr>
        <a:xfrm>
          <a:off x="9544050" y="3143250"/>
          <a:ext cx="276225"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28575</xdr:colOff>
      <xdr:row>9</xdr:row>
      <xdr:rowOff>161925</xdr:rowOff>
    </xdr:from>
    <xdr:to>
      <xdr:col>12</xdr:col>
      <xdr:colOff>0</xdr:colOff>
      <xdr:row>10</xdr:row>
      <xdr:rowOff>85725</xdr:rowOff>
    </xdr:to>
    <xdr:sp>
      <xdr:nvSpPr>
        <xdr:cNvPr id="11" name="Connecteur en angle 11"/>
        <xdr:cNvSpPr>
          <a:spLocks/>
        </xdr:cNvSpPr>
      </xdr:nvSpPr>
      <xdr:spPr>
        <a:xfrm>
          <a:off x="9286875" y="3228975"/>
          <a:ext cx="533400" cy="304800"/>
        </a:xfrm>
        <a:prstGeom prst="bentConnector3">
          <a:avLst>
            <a:gd name="adj" fmla="val 43939"/>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13</xdr:row>
      <xdr:rowOff>85725</xdr:rowOff>
    </xdr:from>
    <xdr:to>
      <xdr:col>12</xdr:col>
      <xdr:colOff>9525</xdr:colOff>
      <xdr:row>14</xdr:row>
      <xdr:rowOff>85725</xdr:rowOff>
    </xdr:to>
    <xdr:sp>
      <xdr:nvSpPr>
        <xdr:cNvPr id="12" name="Connecteur en angle 12"/>
        <xdr:cNvSpPr>
          <a:spLocks/>
        </xdr:cNvSpPr>
      </xdr:nvSpPr>
      <xdr:spPr>
        <a:xfrm>
          <a:off x="9277350" y="4676775"/>
          <a:ext cx="552450"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13</xdr:row>
      <xdr:rowOff>85725</xdr:rowOff>
    </xdr:from>
    <xdr:to>
      <xdr:col>11</xdr:col>
      <xdr:colOff>561975</xdr:colOff>
      <xdr:row>13</xdr:row>
      <xdr:rowOff>85725</xdr:rowOff>
    </xdr:to>
    <xdr:sp>
      <xdr:nvSpPr>
        <xdr:cNvPr id="13" name="Connecteur droit avec flèche 208"/>
        <xdr:cNvSpPr>
          <a:spLocks/>
        </xdr:cNvSpPr>
      </xdr:nvSpPr>
      <xdr:spPr>
        <a:xfrm>
          <a:off x="9448800" y="46767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12</xdr:row>
      <xdr:rowOff>85725</xdr:rowOff>
    </xdr:from>
    <xdr:to>
      <xdr:col>12</xdr:col>
      <xdr:colOff>9525</xdr:colOff>
      <xdr:row>13</xdr:row>
      <xdr:rowOff>85725</xdr:rowOff>
    </xdr:to>
    <xdr:sp>
      <xdr:nvSpPr>
        <xdr:cNvPr id="14" name="Connecteur en angle 14"/>
        <xdr:cNvSpPr>
          <a:spLocks/>
        </xdr:cNvSpPr>
      </xdr:nvSpPr>
      <xdr:spPr>
        <a:xfrm flipV="1">
          <a:off x="9258300" y="4295775"/>
          <a:ext cx="571500"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xdr:row>
      <xdr:rowOff>114300</xdr:rowOff>
    </xdr:from>
    <xdr:to>
      <xdr:col>10</xdr:col>
      <xdr:colOff>9525</xdr:colOff>
      <xdr:row>8</xdr:row>
      <xdr:rowOff>114300</xdr:rowOff>
    </xdr:to>
    <xdr:sp>
      <xdr:nvSpPr>
        <xdr:cNvPr id="15" name="Connecteur droit avec flèche 210"/>
        <xdr:cNvSpPr>
          <a:spLocks/>
        </xdr:cNvSpPr>
      </xdr:nvSpPr>
      <xdr:spPr>
        <a:xfrm>
          <a:off x="6829425" y="2800350"/>
          <a:ext cx="5905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17</xdr:row>
      <xdr:rowOff>85725</xdr:rowOff>
    </xdr:from>
    <xdr:to>
      <xdr:col>12</xdr:col>
      <xdr:colOff>9525</xdr:colOff>
      <xdr:row>17</xdr:row>
      <xdr:rowOff>85725</xdr:rowOff>
    </xdr:to>
    <xdr:sp>
      <xdr:nvSpPr>
        <xdr:cNvPr id="16" name="Connecteur droit avec flèche 211"/>
        <xdr:cNvSpPr>
          <a:spLocks/>
        </xdr:cNvSpPr>
      </xdr:nvSpPr>
      <xdr:spPr>
        <a:xfrm>
          <a:off x="9467850" y="6200775"/>
          <a:ext cx="3619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16</xdr:row>
      <xdr:rowOff>85725</xdr:rowOff>
    </xdr:from>
    <xdr:to>
      <xdr:col>12</xdr:col>
      <xdr:colOff>9525</xdr:colOff>
      <xdr:row>17</xdr:row>
      <xdr:rowOff>85725</xdr:rowOff>
    </xdr:to>
    <xdr:sp>
      <xdr:nvSpPr>
        <xdr:cNvPr id="17" name="Connecteur en angle 17"/>
        <xdr:cNvSpPr>
          <a:spLocks/>
        </xdr:cNvSpPr>
      </xdr:nvSpPr>
      <xdr:spPr>
        <a:xfrm flipV="1">
          <a:off x="9277350" y="5819775"/>
          <a:ext cx="552450"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17</xdr:row>
      <xdr:rowOff>85725</xdr:rowOff>
    </xdr:from>
    <xdr:to>
      <xdr:col>12</xdr:col>
      <xdr:colOff>9525</xdr:colOff>
      <xdr:row>18</xdr:row>
      <xdr:rowOff>85725</xdr:rowOff>
    </xdr:to>
    <xdr:sp>
      <xdr:nvSpPr>
        <xdr:cNvPr id="18" name="Connecteur en angle 18"/>
        <xdr:cNvSpPr>
          <a:spLocks/>
        </xdr:cNvSpPr>
      </xdr:nvSpPr>
      <xdr:spPr>
        <a:xfrm>
          <a:off x="9277350" y="6200775"/>
          <a:ext cx="552450"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20</xdr:row>
      <xdr:rowOff>85725</xdr:rowOff>
    </xdr:from>
    <xdr:to>
      <xdr:col>12</xdr:col>
      <xdr:colOff>9525</xdr:colOff>
      <xdr:row>21</xdr:row>
      <xdr:rowOff>114300</xdr:rowOff>
    </xdr:to>
    <xdr:sp>
      <xdr:nvSpPr>
        <xdr:cNvPr id="19" name="Connecteur en angle 19"/>
        <xdr:cNvSpPr>
          <a:spLocks/>
        </xdr:cNvSpPr>
      </xdr:nvSpPr>
      <xdr:spPr>
        <a:xfrm flipV="1">
          <a:off x="9277350" y="7343775"/>
          <a:ext cx="552450" cy="40957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28575</xdr:colOff>
      <xdr:row>21</xdr:row>
      <xdr:rowOff>114300</xdr:rowOff>
    </xdr:from>
    <xdr:to>
      <xdr:col>12</xdr:col>
      <xdr:colOff>9525</xdr:colOff>
      <xdr:row>22</xdr:row>
      <xdr:rowOff>85725</xdr:rowOff>
    </xdr:to>
    <xdr:sp>
      <xdr:nvSpPr>
        <xdr:cNvPr id="20" name="Connecteur en angle 20"/>
        <xdr:cNvSpPr>
          <a:spLocks/>
        </xdr:cNvSpPr>
      </xdr:nvSpPr>
      <xdr:spPr>
        <a:xfrm>
          <a:off x="9286875" y="7753350"/>
          <a:ext cx="542925" cy="35242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21</xdr:row>
      <xdr:rowOff>114300</xdr:rowOff>
    </xdr:from>
    <xdr:to>
      <xdr:col>11</xdr:col>
      <xdr:colOff>561975</xdr:colOff>
      <xdr:row>21</xdr:row>
      <xdr:rowOff>114300</xdr:rowOff>
    </xdr:to>
    <xdr:sp>
      <xdr:nvSpPr>
        <xdr:cNvPr id="21" name="Connecteur droit avec flèche 216"/>
        <xdr:cNvSpPr>
          <a:spLocks/>
        </xdr:cNvSpPr>
      </xdr:nvSpPr>
      <xdr:spPr>
        <a:xfrm>
          <a:off x="9448800" y="77533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17</xdr:row>
      <xdr:rowOff>123825</xdr:rowOff>
    </xdr:from>
    <xdr:to>
      <xdr:col>8</xdr:col>
      <xdr:colOff>0</xdr:colOff>
      <xdr:row>17</xdr:row>
      <xdr:rowOff>123825</xdr:rowOff>
    </xdr:to>
    <xdr:sp>
      <xdr:nvSpPr>
        <xdr:cNvPr id="22" name="Connecteur droit avec flèche 217"/>
        <xdr:cNvSpPr>
          <a:spLocks/>
        </xdr:cNvSpPr>
      </xdr:nvSpPr>
      <xdr:spPr>
        <a:xfrm flipV="1">
          <a:off x="5143500" y="6238875"/>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152400</xdr:colOff>
      <xdr:row>8</xdr:row>
      <xdr:rowOff>76200</xdr:rowOff>
    </xdr:from>
    <xdr:to>
      <xdr:col>7</xdr:col>
      <xdr:colOff>161925</xdr:colOff>
      <xdr:row>42</xdr:row>
      <xdr:rowOff>0</xdr:rowOff>
    </xdr:to>
    <xdr:sp>
      <xdr:nvSpPr>
        <xdr:cNvPr id="23" name="Connecteur droit 218"/>
        <xdr:cNvSpPr>
          <a:spLocks/>
        </xdr:cNvSpPr>
      </xdr:nvSpPr>
      <xdr:spPr>
        <a:xfrm flipV="1">
          <a:off x="5286375" y="2762250"/>
          <a:ext cx="9525" cy="128778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37</xdr:row>
      <xdr:rowOff>85725</xdr:rowOff>
    </xdr:from>
    <xdr:to>
      <xdr:col>8</xdr:col>
      <xdr:colOff>38100</xdr:colOff>
      <xdr:row>37</xdr:row>
      <xdr:rowOff>85725</xdr:rowOff>
    </xdr:to>
    <xdr:sp>
      <xdr:nvSpPr>
        <xdr:cNvPr id="24" name="Connecteur droit avec flèche 219"/>
        <xdr:cNvSpPr>
          <a:spLocks/>
        </xdr:cNvSpPr>
      </xdr:nvSpPr>
      <xdr:spPr>
        <a:xfrm>
          <a:off x="5257800" y="13820775"/>
          <a:ext cx="4953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41</xdr:row>
      <xdr:rowOff>266700</xdr:rowOff>
    </xdr:from>
    <xdr:to>
      <xdr:col>8</xdr:col>
      <xdr:colOff>38100</xdr:colOff>
      <xdr:row>41</xdr:row>
      <xdr:rowOff>266700</xdr:rowOff>
    </xdr:to>
    <xdr:sp>
      <xdr:nvSpPr>
        <xdr:cNvPr id="25" name="Connecteur droit avec flèche 220"/>
        <xdr:cNvSpPr>
          <a:spLocks/>
        </xdr:cNvSpPr>
      </xdr:nvSpPr>
      <xdr:spPr>
        <a:xfrm>
          <a:off x="5257800" y="15525750"/>
          <a:ext cx="4953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152400</xdr:colOff>
      <xdr:row>8</xdr:row>
      <xdr:rowOff>85725</xdr:rowOff>
    </xdr:from>
    <xdr:to>
      <xdr:col>8</xdr:col>
      <xdr:colOff>38100</xdr:colOff>
      <xdr:row>8</xdr:row>
      <xdr:rowOff>85725</xdr:rowOff>
    </xdr:to>
    <xdr:sp>
      <xdr:nvSpPr>
        <xdr:cNvPr id="26" name="Connecteur droit avec flèche 221"/>
        <xdr:cNvSpPr>
          <a:spLocks/>
        </xdr:cNvSpPr>
      </xdr:nvSpPr>
      <xdr:spPr>
        <a:xfrm>
          <a:off x="5286375" y="2771775"/>
          <a:ext cx="4667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6</xdr:row>
      <xdr:rowOff>85725</xdr:rowOff>
    </xdr:from>
    <xdr:to>
      <xdr:col>10</xdr:col>
      <xdr:colOff>38100</xdr:colOff>
      <xdr:row>6</xdr:row>
      <xdr:rowOff>85725</xdr:rowOff>
    </xdr:to>
    <xdr:sp>
      <xdr:nvSpPr>
        <xdr:cNvPr id="27" name="Connecteur droit avec flèche 222"/>
        <xdr:cNvSpPr>
          <a:spLocks/>
        </xdr:cNvSpPr>
      </xdr:nvSpPr>
      <xdr:spPr>
        <a:xfrm>
          <a:off x="6962775" y="2009775"/>
          <a:ext cx="4857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9</xdr:row>
      <xdr:rowOff>161925</xdr:rowOff>
    </xdr:from>
    <xdr:to>
      <xdr:col>10</xdr:col>
      <xdr:colOff>19050</xdr:colOff>
      <xdr:row>9</xdr:row>
      <xdr:rowOff>161925</xdr:rowOff>
    </xdr:to>
    <xdr:sp>
      <xdr:nvSpPr>
        <xdr:cNvPr id="28" name="Connecteur droit avec flèche 223"/>
        <xdr:cNvSpPr>
          <a:spLocks/>
        </xdr:cNvSpPr>
      </xdr:nvSpPr>
      <xdr:spPr>
        <a:xfrm>
          <a:off x="6972300" y="3228975"/>
          <a:ext cx="4572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6</xdr:row>
      <xdr:rowOff>85725</xdr:rowOff>
    </xdr:from>
    <xdr:to>
      <xdr:col>9</xdr:col>
      <xdr:colOff>142875</xdr:colOff>
      <xdr:row>9</xdr:row>
      <xdr:rowOff>152400</xdr:rowOff>
    </xdr:to>
    <xdr:sp>
      <xdr:nvSpPr>
        <xdr:cNvPr id="29" name="Connecteur droit 224"/>
        <xdr:cNvSpPr>
          <a:spLocks/>
        </xdr:cNvSpPr>
      </xdr:nvSpPr>
      <xdr:spPr>
        <a:xfrm>
          <a:off x="6972300" y="2009775"/>
          <a:ext cx="0" cy="120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7</xdr:row>
      <xdr:rowOff>95250</xdr:rowOff>
    </xdr:from>
    <xdr:to>
      <xdr:col>10</xdr:col>
      <xdr:colOff>19050</xdr:colOff>
      <xdr:row>7</xdr:row>
      <xdr:rowOff>95250</xdr:rowOff>
    </xdr:to>
    <xdr:sp>
      <xdr:nvSpPr>
        <xdr:cNvPr id="30" name="Connecteur droit avec flèche 225"/>
        <xdr:cNvSpPr>
          <a:spLocks/>
        </xdr:cNvSpPr>
      </xdr:nvSpPr>
      <xdr:spPr>
        <a:xfrm>
          <a:off x="6972300" y="2400300"/>
          <a:ext cx="4572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13</xdr:row>
      <xdr:rowOff>85725</xdr:rowOff>
    </xdr:from>
    <xdr:to>
      <xdr:col>9</xdr:col>
      <xdr:colOff>142875</xdr:colOff>
      <xdr:row>32</xdr:row>
      <xdr:rowOff>123825</xdr:rowOff>
    </xdr:to>
    <xdr:sp>
      <xdr:nvSpPr>
        <xdr:cNvPr id="31" name="Connecteur droit 226"/>
        <xdr:cNvSpPr>
          <a:spLocks/>
        </xdr:cNvSpPr>
      </xdr:nvSpPr>
      <xdr:spPr>
        <a:xfrm>
          <a:off x="6972300" y="4676775"/>
          <a:ext cx="0" cy="7277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13</xdr:row>
      <xdr:rowOff>95250</xdr:rowOff>
    </xdr:from>
    <xdr:to>
      <xdr:col>10</xdr:col>
      <xdr:colOff>19050</xdr:colOff>
      <xdr:row>13</xdr:row>
      <xdr:rowOff>95250</xdr:rowOff>
    </xdr:to>
    <xdr:sp>
      <xdr:nvSpPr>
        <xdr:cNvPr id="32" name="Connecteur droit avec flèche 227"/>
        <xdr:cNvSpPr>
          <a:spLocks/>
        </xdr:cNvSpPr>
      </xdr:nvSpPr>
      <xdr:spPr>
        <a:xfrm>
          <a:off x="6972300" y="4686300"/>
          <a:ext cx="4572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21</xdr:row>
      <xdr:rowOff>95250</xdr:rowOff>
    </xdr:from>
    <xdr:to>
      <xdr:col>10</xdr:col>
      <xdr:colOff>38100</xdr:colOff>
      <xdr:row>21</xdr:row>
      <xdr:rowOff>95250</xdr:rowOff>
    </xdr:to>
    <xdr:sp>
      <xdr:nvSpPr>
        <xdr:cNvPr id="33" name="Connecteur droit avec flèche 228"/>
        <xdr:cNvSpPr>
          <a:spLocks/>
        </xdr:cNvSpPr>
      </xdr:nvSpPr>
      <xdr:spPr>
        <a:xfrm>
          <a:off x="6972300" y="7734300"/>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25</xdr:row>
      <xdr:rowOff>9525</xdr:rowOff>
    </xdr:from>
    <xdr:to>
      <xdr:col>10</xdr:col>
      <xdr:colOff>19050</xdr:colOff>
      <xdr:row>25</xdr:row>
      <xdr:rowOff>9525</xdr:rowOff>
    </xdr:to>
    <xdr:sp>
      <xdr:nvSpPr>
        <xdr:cNvPr id="34" name="Connecteur droit avec flèche 229"/>
        <xdr:cNvSpPr>
          <a:spLocks/>
        </xdr:cNvSpPr>
      </xdr:nvSpPr>
      <xdr:spPr>
        <a:xfrm>
          <a:off x="6972300" y="9172575"/>
          <a:ext cx="4572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28</xdr:row>
      <xdr:rowOff>95250</xdr:rowOff>
    </xdr:from>
    <xdr:to>
      <xdr:col>10</xdr:col>
      <xdr:colOff>19050</xdr:colOff>
      <xdr:row>28</xdr:row>
      <xdr:rowOff>95250</xdr:rowOff>
    </xdr:to>
    <xdr:sp>
      <xdr:nvSpPr>
        <xdr:cNvPr id="35" name="Connecteur droit avec flèche 230"/>
        <xdr:cNvSpPr>
          <a:spLocks/>
        </xdr:cNvSpPr>
      </xdr:nvSpPr>
      <xdr:spPr>
        <a:xfrm>
          <a:off x="6972300" y="10401300"/>
          <a:ext cx="4572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152400</xdr:colOff>
      <xdr:row>32</xdr:row>
      <xdr:rowOff>114300</xdr:rowOff>
    </xdr:from>
    <xdr:to>
      <xdr:col>10</xdr:col>
      <xdr:colOff>47625</xdr:colOff>
      <xdr:row>32</xdr:row>
      <xdr:rowOff>114300</xdr:rowOff>
    </xdr:to>
    <xdr:sp>
      <xdr:nvSpPr>
        <xdr:cNvPr id="36" name="Connecteur droit avec flèche 231"/>
        <xdr:cNvSpPr>
          <a:spLocks/>
        </xdr:cNvSpPr>
      </xdr:nvSpPr>
      <xdr:spPr>
        <a:xfrm>
          <a:off x="6981825" y="11944350"/>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17</xdr:row>
      <xdr:rowOff>95250</xdr:rowOff>
    </xdr:from>
    <xdr:to>
      <xdr:col>10</xdr:col>
      <xdr:colOff>19050</xdr:colOff>
      <xdr:row>17</xdr:row>
      <xdr:rowOff>95250</xdr:rowOff>
    </xdr:to>
    <xdr:sp>
      <xdr:nvSpPr>
        <xdr:cNvPr id="37" name="Connecteur droit avec flèche 232"/>
        <xdr:cNvSpPr>
          <a:spLocks/>
        </xdr:cNvSpPr>
      </xdr:nvSpPr>
      <xdr:spPr>
        <a:xfrm>
          <a:off x="6848475" y="6210300"/>
          <a:ext cx="5810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27</xdr:row>
      <xdr:rowOff>95250</xdr:rowOff>
    </xdr:from>
    <xdr:to>
      <xdr:col>15</xdr:col>
      <xdr:colOff>9525</xdr:colOff>
      <xdr:row>29</xdr:row>
      <xdr:rowOff>9525</xdr:rowOff>
    </xdr:to>
    <xdr:sp>
      <xdr:nvSpPr>
        <xdr:cNvPr id="38" name="Connecteur en angle 39"/>
        <xdr:cNvSpPr>
          <a:spLocks/>
        </xdr:cNvSpPr>
      </xdr:nvSpPr>
      <xdr:spPr>
        <a:xfrm>
          <a:off x="12049125" y="10020300"/>
          <a:ext cx="1266825" cy="67627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504825</xdr:colOff>
      <xdr:row>27</xdr:row>
      <xdr:rowOff>95250</xdr:rowOff>
    </xdr:from>
    <xdr:to>
      <xdr:col>15</xdr:col>
      <xdr:colOff>47625</xdr:colOff>
      <xdr:row>27</xdr:row>
      <xdr:rowOff>95250</xdr:rowOff>
    </xdr:to>
    <xdr:sp>
      <xdr:nvSpPr>
        <xdr:cNvPr id="39" name="Connecteur droit avec flèche 234"/>
        <xdr:cNvSpPr>
          <a:spLocks/>
        </xdr:cNvSpPr>
      </xdr:nvSpPr>
      <xdr:spPr>
        <a:xfrm>
          <a:off x="12553950" y="10020300"/>
          <a:ext cx="8001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28</xdr:row>
      <xdr:rowOff>123825</xdr:rowOff>
    </xdr:from>
    <xdr:to>
      <xdr:col>12</xdr:col>
      <xdr:colOff>0</xdr:colOff>
      <xdr:row>28</xdr:row>
      <xdr:rowOff>123825</xdr:rowOff>
    </xdr:to>
    <xdr:sp>
      <xdr:nvSpPr>
        <xdr:cNvPr id="40" name="Connecteur droit avec flèche 235"/>
        <xdr:cNvSpPr>
          <a:spLocks/>
        </xdr:cNvSpPr>
      </xdr:nvSpPr>
      <xdr:spPr>
        <a:xfrm>
          <a:off x="9258300" y="10429875"/>
          <a:ext cx="5619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32</xdr:row>
      <xdr:rowOff>95250</xdr:rowOff>
    </xdr:from>
    <xdr:to>
      <xdr:col>12</xdr:col>
      <xdr:colOff>0</xdr:colOff>
      <xdr:row>32</xdr:row>
      <xdr:rowOff>95250</xdr:rowOff>
    </xdr:to>
    <xdr:sp>
      <xdr:nvSpPr>
        <xdr:cNvPr id="41" name="Connecteur droit avec flèche 236"/>
        <xdr:cNvSpPr>
          <a:spLocks/>
        </xdr:cNvSpPr>
      </xdr:nvSpPr>
      <xdr:spPr>
        <a:xfrm>
          <a:off x="9267825" y="11925300"/>
          <a:ext cx="5524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27</xdr:row>
      <xdr:rowOff>95250</xdr:rowOff>
    </xdr:from>
    <xdr:to>
      <xdr:col>11</xdr:col>
      <xdr:colOff>190500</xdr:colOff>
      <xdr:row>29</xdr:row>
      <xdr:rowOff>95250</xdr:rowOff>
    </xdr:to>
    <xdr:sp>
      <xdr:nvSpPr>
        <xdr:cNvPr id="42" name="Connecteur droit 237"/>
        <xdr:cNvSpPr>
          <a:spLocks/>
        </xdr:cNvSpPr>
      </xdr:nvSpPr>
      <xdr:spPr>
        <a:xfrm>
          <a:off x="9448800" y="10020300"/>
          <a:ext cx="0" cy="762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171450</xdr:colOff>
      <xdr:row>27</xdr:row>
      <xdr:rowOff>95250</xdr:rowOff>
    </xdr:from>
    <xdr:to>
      <xdr:col>12</xdr:col>
      <xdr:colOff>19050</xdr:colOff>
      <xdr:row>27</xdr:row>
      <xdr:rowOff>95250</xdr:rowOff>
    </xdr:to>
    <xdr:sp>
      <xdr:nvSpPr>
        <xdr:cNvPr id="43" name="Connecteur droit avec flèche 238"/>
        <xdr:cNvSpPr>
          <a:spLocks/>
        </xdr:cNvSpPr>
      </xdr:nvSpPr>
      <xdr:spPr>
        <a:xfrm>
          <a:off x="9429750" y="10020300"/>
          <a:ext cx="4095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171450</xdr:colOff>
      <xdr:row>29</xdr:row>
      <xdr:rowOff>95250</xdr:rowOff>
    </xdr:from>
    <xdr:to>
      <xdr:col>12</xdr:col>
      <xdr:colOff>19050</xdr:colOff>
      <xdr:row>29</xdr:row>
      <xdr:rowOff>95250</xdr:rowOff>
    </xdr:to>
    <xdr:sp>
      <xdr:nvSpPr>
        <xdr:cNvPr id="44" name="Connecteur droit avec flèche 239"/>
        <xdr:cNvSpPr>
          <a:spLocks/>
        </xdr:cNvSpPr>
      </xdr:nvSpPr>
      <xdr:spPr>
        <a:xfrm>
          <a:off x="9429750" y="10782300"/>
          <a:ext cx="4095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24</xdr:row>
      <xdr:rowOff>95250</xdr:rowOff>
    </xdr:from>
    <xdr:to>
      <xdr:col>12</xdr:col>
      <xdr:colOff>0</xdr:colOff>
      <xdr:row>24</xdr:row>
      <xdr:rowOff>171450</xdr:rowOff>
    </xdr:to>
    <xdr:sp>
      <xdr:nvSpPr>
        <xdr:cNvPr id="45" name="Connecteur en angle 46"/>
        <xdr:cNvSpPr>
          <a:spLocks/>
        </xdr:cNvSpPr>
      </xdr:nvSpPr>
      <xdr:spPr>
        <a:xfrm flipV="1">
          <a:off x="9267825" y="8877300"/>
          <a:ext cx="552450" cy="762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24</xdr:row>
      <xdr:rowOff>171450</xdr:rowOff>
    </xdr:from>
    <xdr:to>
      <xdr:col>12</xdr:col>
      <xdr:colOff>0</xdr:colOff>
      <xdr:row>25</xdr:row>
      <xdr:rowOff>95250</xdr:rowOff>
    </xdr:to>
    <xdr:sp>
      <xdr:nvSpPr>
        <xdr:cNvPr id="46" name="Connecteur en angle 47"/>
        <xdr:cNvSpPr>
          <a:spLocks/>
        </xdr:cNvSpPr>
      </xdr:nvSpPr>
      <xdr:spPr>
        <a:xfrm>
          <a:off x="9258300" y="8953500"/>
          <a:ext cx="561975" cy="3048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32</xdr:row>
      <xdr:rowOff>95250</xdr:rowOff>
    </xdr:from>
    <xdr:to>
      <xdr:col>12</xdr:col>
      <xdr:colOff>9525</xdr:colOff>
      <xdr:row>33</xdr:row>
      <xdr:rowOff>95250</xdr:rowOff>
    </xdr:to>
    <xdr:sp>
      <xdr:nvSpPr>
        <xdr:cNvPr id="47" name="Connecteur en angle 48"/>
        <xdr:cNvSpPr>
          <a:spLocks/>
        </xdr:cNvSpPr>
      </xdr:nvSpPr>
      <xdr:spPr>
        <a:xfrm>
          <a:off x="9267825" y="11925300"/>
          <a:ext cx="561975"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31</xdr:row>
      <xdr:rowOff>95250</xdr:rowOff>
    </xdr:from>
    <xdr:to>
      <xdr:col>12</xdr:col>
      <xdr:colOff>9525</xdr:colOff>
      <xdr:row>32</xdr:row>
      <xdr:rowOff>95250</xdr:rowOff>
    </xdr:to>
    <xdr:sp>
      <xdr:nvSpPr>
        <xdr:cNvPr id="48" name="Connecteur en angle 49"/>
        <xdr:cNvSpPr>
          <a:spLocks/>
        </xdr:cNvSpPr>
      </xdr:nvSpPr>
      <xdr:spPr>
        <a:xfrm flipV="1">
          <a:off x="9267825" y="11544300"/>
          <a:ext cx="561975"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32</xdr:row>
      <xdr:rowOff>95250</xdr:rowOff>
    </xdr:from>
    <xdr:to>
      <xdr:col>12</xdr:col>
      <xdr:colOff>0</xdr:colOff>
      <xdr:row>34</xdr:row>
      <xdr:rowOff>85725</xdr:rowOff>
    </xdr:to>
    <xdr:sp>
      <xdr:nvSpPr>
        <xdr:cNvPr id="49" name="Connecteur en angle 50"/>
        <xdr:cNvSpPr>
          <a:spLocks/>
        </xdr:cNvSpPr>
      </xdr:nvSpPr>
      <xdr:spPr>
        <a:xfrm>
          <a:off x="9267825" y="11925300"/>
          <a:ext cx="552450" cy="75247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95250</xdr:rowOff>
    </xdr:from>
    <xdr:to>
      <xdr:col>10</xdr:col>
      <xdr:colOff>19050</xdr:colOff>
      <xdr:row>37</xdr:row>
      <xdr:rowOff>95250</xdr:rowOff>
    </xdr:to>
    <xdr:sp>
      <xdr:nvSpPr>
        <xdr:cNvPr id="50" name="Connecteur droit avec flèche 245"/>
        <xdr:cNvSpPr>
          <a:spLocks/>
        </xdr:cNvSpPr>
      </xdr:nvSpPr>
      <xdr:spPr>
        <a:xfrm>
          <a:off x="6829425" y="13830300"/>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36</xdr:row>
      <xdr:rowOff>95250</xdr:rowOff>
    </xdr:from>
    <xdr:to>
      <xdr:col>10</xdr:col>
      <xdr:colOff>38100</xdr:colOff>
      <xdr:row>37</xdr:row>
      <xdr:rowOff>95250</xdr:rowOff>
    </xdr:to>
    <xdr:sp>
      <xdr:nvSpPr>
        <xdr:cNvPr id="51" name="Connecteur en angle 52"/>
        <xdr:cNvSpPr>
          <a:spLocks/>
        </xdr:cNvSpPr>
      </xdr:nvSpPr>
      <xdr:spPr>
        <a:xfrm flipV="1">
          <a:off x="6848475" y="13449300"/>
          <a:ext cx="600075"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37</xdr:row>
      <xdr:rowOff>95250</xdr:rowOff>
    </xdr:from>
    <xdr:to>
      <xdr:col>10</xdr:col>
      <xdr:colOff>9525</xdr:colOff>
      <xdr:row>38</xdr:row>
      <xdr:rowOff>95250</xdr:rowOff>
    </xdr:to>
    <xdr:sp>
      <xdr:nvSpPr>
        <xdr:cNvPr id="52" name="Connecteur en angle 53"/>
        <xdr:cNvSpPr>
          <a:spLocks/>
        </xdr:cNvSpPr>
      </xdr:nvSpPr>
      <xdr:spPr>
        <a:xfrm>
          <a:off x="6848475" y="13830300"/>
          <a:ext cx="571500"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40</xdr:row>
      <xdr:rowOff>95250</xdr:rowOff>
    </xdr:from>
    <xdr:to>
      <xdr:col>12</xdr:col>
      <xdr:colOff>19050</xdr:colOff>
      <xdr:row>40</xdr:row>
      <xdr:rowOff>95250</xdr:rowOff>
    </xdr:to>
    <xdr:sp>
      <xdr:nvSpPr>
        <xdr:cNvPr id="53" name="Connecteur droit avec flèche 248"/>
        <xdr:cNvSpPr>
          <a:spLocks/>
        </xdr:cNvSpPr>
      </xdr:nvSpPr>
      <xdr:spPr>
        <a:xfrm>
          <a:off x="9267825" y="149733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95250</xdr:rowOff>
    </xdr:from>
    <xdr:to>
      <xdr:col>11</xdr:col>
      <xdr:colOff>200025</xdr:colOff>
      <xdr:row>40</xdr:row>
      <xdr:rowOff>95250</xdr:rowOff>
    </xdr:to>
    <xdr:sp>
      <xdr:nvSpPr>
        <xdr:cNvPr id="54" name="Connecteur droit 249"/>
        <xdr:cNvSpPr>
          <a:spLocks/>
        </xdr:cNvSpPr>
      </xdr:nvSpPr>
      <xdr:spPr>
        <a:xfrm>
          <a:off x="9458325" y="13449300"/>
          <a:ext cx="0" cy="1524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95250</xdr:rowOff>
    </xdr:from>
    <xdr:to>
      <xdr:col>11</xdr:col>
      <xdr:colOff>561975</xdr:colOff>
      <xdr:row>36</xdr:row>
      <xdr:rowOff>95250</xdr:rowOff>
    </xdr:to>
    <xdr:sp>
      <xdr:nvSpPr>
        <xdr:cNvPr id="55" name="Connecteur droit avec flèche 250"/>
        <xdr:cNvSpPr>
          <a:spLocks/>
        </xdr:cNvSpPr>
      </xdr:nvSpPr>
      <xdr:spPr>
        <a:xfrm>
          <a:off x="9467850" y="13449300"/>
          <a:ext cx="3524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37</xdr:row>
      <xdr:rowOff>114300</xdr:rowOff>
    </xdr:from>
    <xdr:to>
      <xdr:col>11</xdr:col>
      <xdr:colOff>361950</xdr:colOff>
      <xdr:row>37</xdr:row>
      <xdr:rowOff>114300</xdr:rowOff>
    </xdr:to>
    <xdr:sp>
      <xdr:nvSpPr>
        <xdr:cNvPr id="56" name="Connecteur droit avec flèche 251"/>
        <xdr:cNvSpPr>
          <a:spLocks/>
        </xdr:cNvSpPr>
      </xdr:nvSpPr>
      <xdr:spPr>
        <a:xfrm>
          <a:off x="9458325" y="138493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38</xdr:row>
      <xdr:rowOff>85725</xdr:rowOff>
    </xdr:from>
    <xdr:to>
      <xdr:col>11</xdr:col>
      <xdr:colOff>361950</xdr:colOff>
      <xdr:row>38</xdr:row>
      <xdr:rowOff>95250</xdr:rowOff>
    </xdr:to>
    <xdr:sp>
      <xdr:nvSpPr>
        <xdr:cNvPr id="57" name="Connecteur droit avec flèche 252"/>
        <xdr:cNvSpPr>
          <a:spLocks/>
        </xdr:cNvSpPr>
      </xdr:nvSpPr>
      <xdr:spPr>
        <a:xfrm>
          <a:off x="9458325" y="14201775"/>
          <a:ext cx="161925"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39</xdr:row>
      <xdr:rowOff>114300</xdr:rowOff>
    </xdr:from>
    <xdr:to>
      <xdr:col>11</xdr:col>
      <xdr:colOff>381000</xdr:colOff>
      <xdr:row>39</xdr:row>
      <xdr:rowOff>114300</xdr:rowOff>
    </xdr:to>
    <xdr:sp>
      <xdr:nvSpPr>
        <xdr:cNvPr id="58" name="Connecteur droit avec flèche 253"/>
        <xdr:cNvSpPr>
          <a:spLocks/>
        </xdr:cNvSpPr>
      </xdr:nvSpPr>
      <xdr:spPr>
        <a:xfrm>
          <a:off x="9467850" y="14611350"/>
          <a:ext cx="1714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152400</xdr:colOff>
      <xdr:row>40</xdr:row>
      <xdr:rowOff>95250</xdr:rowOff>
    </xdr:from>
    <xdr:to>
      <xdr:col>9</xdr:col>
      <xdr:colOff>152400</xdr:colOff>
      <xdr:row>43</xdr:row>
      <xdr:rowOff>95250</xdr:rowOff>
    </xdr:to>
    <xdr:sp>
      <xdr:nvSpPr>
        <xdr:cNvPr id="59" name="Connecteur droit 254"/>
        <xdr:cNvSpPr>
          <a:spLocks/>
        </xdr:cNvSpPr>
      </xdr:nvSpPr>
      <xdr:spPr>
        <a:xfrm>
          <a:off x="6981825" y="14973300"/>
          <a:ext cx="0" cy="1143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152400</xdr:colOff>
      <xdr:row>40</xdr:row>
      <xdr:rowOff>95250</xdr:rowOff>
    </xdr:from>
    <xdr:to>
      <xdr:col>10</xdr:col>
      <xdr:colOff>38100</xdr:colOff>
      <xdr:row>40</xdr:row>
      <xdr:rowOff>95250</xdr:rowOff>
    </xdr:to>
    <xdr:sp>
      <xdr:nvSpPr>
        <xdr:cNvPr id="60" name="Connecteur droit avec flèche 255"/>
        <xdr:cNvSpPr>
          <a:spLocks/>
        </xdr:cNvSpPr>
      </xdr:nvSpPr>
      <xdr:spPr>
        <a:xfrm>
          <a:off x="6981825" y="14973300"/>
          <a:ext cx="4667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41</xdr:row>
      <xdr:rowOff>95250</xdr:rowOff>
    </xdr:from>
    <xdr:to>
      <xdr:col>10</xdr:col>
      <xdr:colOff>47625</xdr:colOff>
      <xdr:row>41</xdr:row>
      <xdr:rowOff>95250</xdr:rowOff>
    </xdr:to>
    <xdr:sp>
      <xdr:nvSpPr>
        <xdr:cNvPr id="61" name="Connecteur droit avec flèche 256"/>
        <xdr:cNvSpPr>
          <a:spLocks/>
        </xdr:cNvSpPr>
      </xdr:nvSpPr>
      <xdr:spPr>
        <a:xfrm>
          <a:off x="6972300" y="15354300"/>
          <a:ext cx="4857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161925</xdr:colOff>
      <xdr:row>42</xdr:row>
      <xdr:rowOff>95250</xdr:rowOff>
    </xdr:from>
    <xdr:to>
      <xdr:col>10</xdr:col>
      <xdr:colOff>47625</xdr:colOff>
      <xdr:row>42</xdr:row>
      <xdr:rowOff>95250</xdr:rowOff>
    </xdr:to>
    <xdr:sp>
      <xdr:nvSpPr>
        <xdr:cNvPr id="62" name="Connecteur droit avec flèche 257"/>
        <xdr:cNvSpPr>
          <a:spLocks/>
        </xdr:cNvSpPr>
      </xdr:nvSpPr>
      <xdr:spPr>
        <a:xfrm>
          <a:off x="6991350" y="15735300"/>
          <a:ext cx="4667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43</xdr:row>
      <xdr:rowOff>95250</xdr:rowOff>
    </xdr:from>
    <xdr:to>
      <xdr:col>10</xdr:col>
      <xdr:colOff>47625</xdr:colOff>
      <xdr:row>43</xdr:row>
      <xdr:rowOff>95250</xdr:rowOff>
    </xdr:to>
    <xdr:sp>
      <xdr:nvSpPr>
        <xdr:cNvPr id="63" name="Connecteur droit avec flèche 258"/>
        <xdr:cNvSpPr>
          <a:spLocks/>
        </xdr:cNvSpPr>
      </xdr:nvSpPr>
      <xdr:spPr>
        <a:xfrm>
          <a:off x="6972300" y="16116300"/>
          <a:ext cx="4857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152400</xdr:colOff>
      <xdr:row>42</xdr:row>
      <xdr:rowOff>0</xdr:rowOff>
    </xdr:to>
    <xdr:sp>
      <xdr:nvSpPr>
        <xdr:cNvPr id="64" name="Connecteur droit 259"/>
        <xdr:cNvSpPr>
          <a:spLocks/>
        </xdr:cNvSpPr>
      </xdr:nvSpPr>
      <xdr:spPr>
        <a:xfrm>
          <a:off x="6829425" y="15640050"/>
          <a:ext cx="152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42</xdr:row>
      <xdr:rowOff>95250</xdr:rowOff>
    </xdr:from>
    <xdr:to>
      <xdr:col>12</xdr:col>
      <xdr:colOff>9525</xdr:colOff>
      <xdr:row>42</xdr:row>
      <xdr:rowOff>95250</xdr:rowOff>
    </xdr:to>
    <xdr:sp>
      <xdr:nvSpPr>
        <xdr:cNvPr id="65" name="Connecteur droit avec flèche 260"/>
        <xdr:cNvSpPr>
          <a:spLocks/>
        </xdr:cNvSpPr>
      </xdr:nvSpPr>
      <xdr:spPr>
        <a:xfrm>
          <a:off x="9267825" y="15735300"/>
          <a:ext cx="5619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42</xdr:row>
      <xdr:rowOff>95250</xdr:rowOff>
    </xdr:from>
    <xdr:to>
      <xdr:col>12</xdr:col>
      <xdr:colOff>0</xdr:colOff>
      <xdr:row>43</xdr:row>
      <xdr:rowOff>161925</xdr:rowOff>
    </xdr:to>
    <xdr:sp>
      <xdr:nvSpPr>
        <xdr:cNvPr id="66" name="Connecteur en angle 67"/>
        <xdr:cNvSpPr>
          <a:spLocks/>
        </xdr:cNvSpPr>
      </xdr:nvSpPr>
      <xdr:spPr>
        <a:xfrm>
          <a:off x="9267825" y="15735300"/>
          <a:ext cx="552450" cy="447675"/>
        </a:xfrm>
        <a:prstGeom prst="bentConnector3">
          <a:avLst>
            <a:gd name="adj" fmla="val 32796"/>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42</xdr:row>
      <xdr:rowOff>95250</xdr:rowOff>
    </xdr:from>
    <xdr:to>
      <xdr:col>11</xdr:col>
      <xdr:colOff>190500</xdr:colOff>
      <xdr:row>46</xdr:row>
      <xdr:rowOff>114300</xdr:rowOff>
    </xdr:to>
    <xdr:sp>
      <xdr:nvSpPr>
        <xdr:cNvPr id="67" name="Connecteur droit 262"/>
        <xdr:cNvSpPr>
          <a:spLocks/>
        </xdr:cNvSpPr>
      </xdr:nvSpPr>
      <xdr:spPr>
        <a:xfrm>
          <a:off x="9448800" y="15735300"/>
          <a:ext cx="0" cy="1543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44</xdr:row>
      <xdr:rowOff>95250</xdr:rowOff>
    </xdr:from>
    <xdr:to>
      <xdr:col>11</xdr:col>
      <xdr:colOff>561975</xdr:colOff>
      <xdr:row>44</xdr:row>
      <xdr:rowOff>95250</xdr:rowOff>
    </xdr:to>
    <xdr:sp>
      <xdr:nvSpPr>
        <xdr:cNvPr id="68" name="Connecteur droit avec flèche 263"/>
        <xdr:cNvSpPr>
          <a:spLocks/>
        </xdr:cNvSpPr>
      </xdr:nvSpPr>
      <xdr:spPr>
        <a:xfrm>
          <a:off x="9467850" y="16497300"/>
          <a:ext cx="3524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45</xdr:row>
      <xdr:rowOff>114300</xdr:rowOff>
    </xdr:from>
    <xdr:to>
      <xdr:col>11</xdr:col>
      <xdr:colOff>561975</xdr:colOff>
      <xdr:row>45</xdr:row>
      <xdr:rowOff>114300</xdr:rowOff>
    </xdr:to>
    <xdr:sp>
      <xdr:nvSpPr>
        <xdr:cNvPr id="69" name="Connecteur droit avec flèche 264"/>
        <xdr:cNvSpPr>
          <a:spLocks/>
        </xdr:cNvSpPr>
      </xdr:nvSpPr>
      <xdr:spPr>
        <a:xfrm>
          <a:off x="9467850" y="16897350"/>
          <a:ext cx="3524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46</xdr:row>
      <xdr:rowOff>95250</xdr:rowOff>
    </xdr:from>
    <xdr:to>
      <xdr:col>12</xdr:col>
      <xdr:colOff>9525</xdr:colOff>
      <xdr:row>46</xdr:row>
      <xdr:rowOff>104775</xdr:rowOff>
    </xdr:to>
    <xdr:sp>
      <xdr:nvSpPr>
        <xdr:cNvPr id="70" name="Connecteur droit avec flèche 265"/>
        <xdr:cNvSpPr>
          <a:spLocks/>
        </xdr:cNvSpPr>
      </xdr:nvSpPr>
      <xdr:spPr>
        <a:xfrm>
          <a:off x="9448800" y="17259300"/>
          <a:ext cx="381000"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41</xdr:row>
      <xdr:rowOff>133350</xdr:rowOff>
    </xdr:from>
    <xdr:to>
      <xdr:col>14</xdr:col>
      <xdr:colOff>47625</xdr:colOff>
      <xdr:row>45</xdr:row>
      <xdr:rowOff>95250</xdr:rowOff>
    </xdr:to>
    <xdr:sp>
      <xdr:nvSpPr>
        <xdr:cNvPr id="71" name="Connecteur en angle 72"/>
        <xdr:cNvSpPr>
          <a:spLocks/>
        </xdr:cNvSpPr>
      </xdr:nvSpPr>
      <xdr:spPr>
        <a:xfrm>
          <a:off x="9258300" y="15392400"/>
          <a:ext cx="2838450" cy="1485900"/>
        </a:xfrm>
        <a:prstGeom prst="bentConnector3">
          <a:avLst>
            <a:gd name="adj" fmla="val 80870"/>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609600</xdr:colOff>
      <xdr:row>40</xdr:row>
      <xdr:rowOff>114300</xdr:rowOff>
    </xdr:from>
    <xdr:to>
      <xdr:col>14</xdr:col>
      <xdr:colOff>38100</xdr:colOff>
      <xdr:row>40</xdr:row>
      <xdr:rowOff>114300</xdr:rowOff>
    </xdr:to>
    <xdr:sp>
      <xdr:nvSpPr>
        <xdr:cNvPr id="72" name="Connecteur droit avec flèche 267"/>
        <xdr:cNvSpPr>
          <a:spLocks/>
        </xdr:cNvSpPr>
      </xdr:nvSpPr>
      <xdr:spPr>
        <a:xfrm flipV="1">
          <a:off x="11544300" y="14992350"/>
          <a:ext cx="542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609600</xdr:colOff>
      <xdr:row>41</xdr:row>
      <xdr:rowOff>76200</xdr:rowOff>
    </xdr:from>
    <xdr:to>
      <xdr:col>14</xdr:col>
      <xdr:colOff>9525</xdr:colOff>
      <xdr:row>41</xdr:row>
      <xdr:rowOff>85725</xdr:rowOff>
    </xdr:to>
    <xdr:sp>
      <xdr:nvSpPr>
        <xdr:cNvPr id="73" name="Connecteur droit avec flèche 268"/>
        <xdr:cNvSpPr>
          <a:spLocks/>
        </xdr:cNvSpPr>
      </xdr:nvSpPr>
      <xdr:spPr>
        <a:xfrm>
          <a:off x="11544300" y="15335250"/>
          <a:ext cx="514350"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609600</xdr:colOff>
      <xdr:row>42</xdr:row>
      <xdr:rowOff>123825</xdr:rowOff>
    </xdr:from>
    <xdr:to>
      <xdr:col>14</xdr:col>
      <xdr:colOff>28575</xdr:colOff>
      <xdr:row>42</xdr:row>
      <xdr:rowOff>133350</xdr:rowOff>
    </xdr:to>
    <xdr:sp>
      <xdr:nvSpPr>
        <xdr:cNvPr id="74" name="Connecteur droit avec flèche 269"/>
        <xdr:cNvSpPr>
          <a:spLocks/>
        </xdr:cNvSpPr>
      </xdr:nvSpPr>
      <xdr:spPr>
        <a:xfrm flipV="1">
          <a:off x="11544300" y="15763875"/>
          <a:ext cx="533400"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609600</xdr:colOff>
      <xdr:row>43</xdr:row>
      <xdr:rowOff>123825</xdr:rowOff>
    </xdr:from>
    <xdr:to>
      <xdr:col>14</xdr:col>
      <xdr:colOff>9525</xdr:colOff>
      <xdr:row>43</xdr:row>
      <xdr:rowOff>133350</xdr:rowOff>
    </xdr:to>
    <xdr:sp>
      <xdr:nvSpPr>
        <xdr:cNvPr id="75" name="Connecteur droit avec flèche 270"/>
        <xdr:cNvSpPr>
          <a:spLocks/>
        </xdr:cNvSpPr>
      </xdr:nvSpPr>
      <xdr:spPr>
        <a:xfrm flipV="1">
          <a:off x="11544300" y="16144875"/>
          <a:ext cx="514350"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609600</xdr:colOff>
      <xdr:row>44</xdr:row>
      <xdr:rowOff>133350</xdr:rowOff>
    </xdr:from>
    <xdr:to>
      <xdr:col>14</xdr:col>
      <xdr:colOff>9525</xdr:colOff>
      <xdr:row>44</xdr:row>
      <xdr:rowOff>133350</xdr:rowOff>
    </xdr:to>
    <xdr:sp>
      <xdr:nvSpPr>
        <xdr:cNvPr id="76" name="Connecteur droit avec flèche 271"/>
        <xdr:cNvSpPr>
          <a:spLocks/>
        </xdr:cNvSpPr>
      </xdr:nvSpPr>
      <xdr:spPr>
        <a:xfrm>
          <a:off x="11544300" y="16535400"/>
          <a:ext cx="5143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47</xdr:row>
      <xdr:rowOff>0</xdr:rowOff>
    </xdr:from>
    <xdr:to>
      <xdr:col>9</xdr:col>
      <xdr:colOff>142875</xdr:colOff>
      <xdr:row>47</xdr:row>
      <xdr:rowOff>0</xdr:rowOff>
    </xdr:to>
    <xdr:sp>
      <xdr:nvSpPr>
        <xdr:cNvPr id="77" name="Connecteur droit 272"/>
        <xdr:cNvSpPr>
          <a:spLocks/>
        </xdr:cNvSpPr>
      </xdr:nvSpPr>
      <xdr:spPr>
        <a:xfrm>
          <a:off x="6848475" y="17545050"/>
          <a:ext cx="123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46</xdr:row>
      <xdr:rowOff>123825</xdr:rowOff>
    </xdr:from>
    <xdr:to>
      <xdr:col>9</xdr:col>
      <xdr:colOff>142875</xdr:colOff>
      <xdr:row>47</xdr:row>
      <xdr:rowOff>123825</xdr:rowOff>
    </xdr:to>
    <xdr:sp>
      <xdr:nvSpPr>
        <xdr:cNvPr id="78" name="Connecteur droit 273"/>
        <xdr:cNvSpPr>
          <a:spLocks/>
        </xdr:cNvSpPr>
      </xdr:nvSpPr>
      <xdr:spPr>
        <a:xfrm>
          <a:off x="6972300" y="17287875"/>
          <a:ext cx="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46</xdr:row>
      <xdr:rowOff>133350</xdr:rowOff>
    </xdr:from>
    <xdr:to>
      <xdr:col>10</xdr:col>
      <xdr:colOff>38100</xdr:colOff>
      <xdr:row>46</xdr:row>
      <xdr:rowOff>133350</xdr:rowOff>
    </xdr:to>
    <xdr:sp>
      <xdr:nvSpPr>
        <xdr:cNvPr id="79" name="Connecteur droit avec flèche 274"/>
        <xdr:cNvSpPr>
          <a:spLocks/>
        </xdr:cNvSpPr>
      </xdr:nvSpPr>
      <xdr:spPr>
        <a:xfrm>
          <a:off x="6972300" y="17297400"/>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47</xdr:row>
      <xdr:rowOff>133350</xdr:rowOff>
    </xdr:from>
    <xdr:to>
      <xdr:col>10</xdr:col>
      <xdr:colOff>38100</xdr:colOff>
      <xdr:row>47</xdr:row>
      <xdr:rowOff>133350</xdr:rowOff>
    </xdr:to>
    <xdr:sp>
      <xdr:nvSpPr>
        <xdr:cNvPr id="80" name="Connecteur droit avec flèche 275"/>
        <xdr:cNvSpPr>
          <a:spLocks/>
        </xdr:cNvSpPr>
      </xdr:nvSpPr>
      <xdr:spPr>
        <a:xfrm>
          <a:off x="6972300" y="17678400"/>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49</xdr:row>
      <xdr:rowOff>95250</xdr:rowOff>
    </xdr:from>
    <xdr:to>
      <xdr:col>11</xdr:col>
      <xdr:colOff>209550</xdr:colOff>
      <xdr:row>50</xdr:row>
      <xdr:rowOff>123825</xdr:rowOff>
    </xdr:to>
    <xdr:sp>
      <xdr:nvSpPr>
        <xdr:cNvPr id="81" name="Connecteur droit 276"/>
        <xdr:cNvSpPr>
          <a:spLocks/>
        </xdr:cNvSpPr>
      </xdr:nvSpPr>
      <xdr:spPr>
        <a:xfrm>
          <a:off x="9467850" y="18402300"/>
          <a:ext cx="0" cy="409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50</xdr:row>
      <xdr:rowOff>114300</xdr:rowOff>
    </xdr:from>
    <xdr:to>
      <xdr:col>11</xdr:col>
      <xdr:colOff>209550</xdr:colOff>
      <xdr:row>50</xdr:row>
      <xdr:rowOff>114300</xdr:rowOff>
    </xdr:to>
    <xdr:sp>
      <xdr:nvSpPr>
        <xdr:cNvPr id="82" name="Connecteur droit 277"/>
        <xdr:cNvSpPr>
          <a:spLocks/>
        </xdr:cNvSpPr>
      </xdr:nvSpPr>
      <xdr:spPr>
        <a:xfrm>
          <a:off x="9267825" y="1880235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219075</xdr:colOff>
      <xdr:row>50</xdr:row>
      <xdr:rowOff>114300</xdr:rowOff>
    </xdr:from>
    <xdr:to>
      <xdr:col>12</xdr:col>
      <xdr:colOff>9525</xdr:colOff>
      <xdr:row>50</xdr:row>
      <xdr:rowOff>114300</xdr:rowOff>
    </xdr:to>
    <xdr:sp>
      <xdr:nvSpPr>
        <xdr:cNvPr id="83" name="Connecteur droit avec flèche 278"/>
        <xdr:cNvSpPr>
          <a:spLocks/>
        </xdr:cNvSpPr>
      </xdr:nvSpPr>
      <xdr:spPr>
        <a:xfrm>
          <a:off x="9477375" y="18802350"/>
          <a:ext cx="3524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49</xdr:row>
      <xdr:rowOff>114300</xdr:rowOff>
    </xdr:from>
    <xdr:to>
      <xdr:col>11</xdr:col>
      <xdr:colOff>561975</xdr:colOff>
      <xdr:row>49</xdr:row>
      <xdr:rowOff>114300</xdr:rowOff>
    </xdr:to>
    <xdr:sp>
      <xdr:nvSpPr>
        <xdr:cNvPr id="84" name="Connecteur droit avec flèche 279"/>
        <xdr:cNvSpPr>
          <a:spLocks/>
        </xdr:cNvSpPr>
      </xdr:nvSpPr>
      <xdr:spPr>
        <a:xfrm>
          <a:off x="9467850" y="18421350"/>
          <a:ext cx="3524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53</xdr:row>
      <xdr:rowOff>123825</xdr:rowOff>
    </xdr:from>
    <xdr:to>
      <xdr:col>12</xdr:col>
      <xdr:colOff>0</xdr:colOff>
      <xdr:row>53</xdr:row>
      <xdr:rowOff>123825</xdr:rowOff>
    </xdr:to>
    <xdr:sp>
      <xdr:nvSpPr>
        <xdr:cNvPr id="85" name="Connecteur droit avec flèche 280"/>
        <xdr:cNvSpPr>
          <a:spLocks/>
        </xdr:cNvSpPr>
      </xdr:nvSpPr>
      <xdr:spPr>
        <a:xfrm>
          <a:off x="9267825" y="19954875"/>
          <a:ext cx="5524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53</xdr:row>
      <xdr:rowOff>123825</xdr:rowOff>
    </xdr:from>
    <xdr:to>
      <xdr:col>11</xdr:col>
      <xdr:colOff>209550</xdr:colOff>
      <xdr:row>55</xdr:row>
      <xdr:rowOff>152400</xdr:rowOff>
    </xdr:to>
    <xdr:sp>
      <xdr:nvSpPr>
        <xdr:cNvPr id="86" name="Connecteur droit 281"/>
        <xdr:cNvSpPr>
          <a:spLocks/>
        </xdr:cNvSpPr>
      </xdr:nvSpPr>
      <xdr:spPr>
        <a:xfrm>
          <a:off x="9467850" y="19954875"/>
          <a:ext cx="0" cy="790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54</xdr:row>
      <xdr:rowOff>123825</xdr:rowOff>
    </xdr:from>
    <xdr:to>
      <xdr:col>12</xdr:col>
      <xdr:colOff>38100</xdr:colOff>
      <xdr:row>54</xdr:row>
      <xdr:rowOff>133350</xdr:rowOff>
    </xdr:to>
    <xdr:sp>
      <xdr:nvSpPr>
        <xdr:cNvPr id="87" name="Connecteur droit avec flèche 282"/>
        <xdr:cNvSpPr>
          <a:spLocks/>
        </xdr:cNvSpPr>
      </xdr:nvSpPr>
      <xdr:spPr>
        <a:xfrm>
          <a:off x="9458325" y="20335875"/>
          <a:ext cx="400050"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219075</xdr:colOff>
      <xdr:row>55</xdr:row>
      <xdr:rowOff>123825</xdr:rowOff>
    </xdr:from>
    <xdr:to>
      <xdr:col>12</xdr:col>
      <xdr:colOff>9525</xdr:colOff>
      <xdr:row>55</xdr:row>
      <xdr:rowOff>133350</xdr:rowOff>
    </xdr:to>
    <xdr:sp>
      <xdr:nvSpPr>
        <xdr:cNvPr id="88" name="Connecteur droit avec flèche 283"/>
        <xdr:cNvSpPr>
          <a:spLocks/>
        </xdr:cNvSpPr>
      </xdr:nvSpPr>
      <xdr:spPr>
        <a:xfrm>
          <a:off x="9477375" y="20716875"/>
          <a:ext cx="352425"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381000</xdr:colOff>
      <xdr:row>48</xdr:row>
      <xdr:rowOff>19050</xdr:rowOff>
    </xdr:from>
    <xdr:to>
      <xdr:col>6</xdr:col>
      <xdr:colOff>390525</xdr:colOff>
      <xdr:row>53</xdr:row>
      <xdr:rowOff>95250</xdr:rowOff>
    </xdr:to>
    <xdr:sp>
      <xdr:nvSpPr>
        <xdr:cNvPr id="89" name="Connecteur droit 284"/>
        <xdr:cNvSpPr>
          <a:spLocks/>
        </xdr:cNvSpPr>
      </xdr:nvSpPr>
      <xdr:spPr>
        <a:xfrm>
          <a:off x="4400550" y="17945100"/>
          <a:ext cx="9525" cy="1981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381000</xdr:colOff>
      <xdr:row>49</xdr:row>
      <xdr:rowOff>0</xdr:rowOff>
    </xdr:from>
    <xdr:to>
      <xdr:col>8</xdr:col>
      <xdr:colOff>19050</xdr:colOff>
      <xdr:row>49</xdr:row>
      <xdr:rowOff>0</xdr:rowOff>
    </xdr:to>
    <xdr:sp>
      <xdr:nvSpPr>
        <xdr:cNvPr id="90" name="Connecteur droit avec flèche 285"/>
        <xdr:cNvSpPr>
          <a:spLocks/>
        </xdr:cNvSpPr>
      </xdr:nvSpPr>
      <xdr:spPr>
        <a:xfrm>
          <a:off x="4400550" y="18307050"/>
          <a:ext cx="1333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390525</xdr:colOff>
      <xdr:row>50</xdr:row>
      <xdr:rowOff>123825</xdr:rowOff>
    </xdr:from>
    <xdr:to>
      <xdr:col>7</xdr:col>
      <xdr:colOff>571500</xdr:colOff>
      <xdr:row>50</xdr:row>
      <xdr:rowOff>123825</xdr:rowOff>
    </xdr:to>
    <xdr:sp>
      <xdr:nvSpPr>
        <xdr:cNvPr id="91" name="Connecteur droit avec flèche 286"/>
        <xdr:cNvSpPr>
          <a:spLocks/>
        </xdr:cNvSpPr>
      </xdr:nvSpPr>
      <xdr:spPr>
        <a:xfrm flipV="1">
          <a:off x="4410075" y="18811875"/>
          <a:ext cx="12954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390525</xdr:colOff>
      <xdr:row>51</xdr:row>
      <xdr:rowOff>161925</xdr:rowOff>
    </xdr:from>
    <xdr:to>
      <xdr:col>8</xdr:col>
      <xdr:colOff>47625</xdr:colOff>
      <xdr:row>51</xdr:row>
      <xdr:rowOff>161925</xdr:rowOff>
    </xdr:to>
    <xdr:sp>
      <xdr:nvSpPr>
        <xdr:cNvPr id="92" name="Connecteur droit avec flèche 287"/>
        <xdr:cNvSpPr>
          <a:spLocks/>
        </xdr:cNvSpPr>
      </xdr:nvSpPr>
      <xdr:spPr>
        <a:xfrm flipV="1">
          <a:off x="4410075" y="19230975"/>
          <a:ext cx="13525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390525</xdr:colOff>
      <xdr:row>52</xdr:row>
      <xdr:rowOff>114300</xdr:rowOff>
    </xdr:from>
    <xdr:to>
      <xdr:col>8</xdr:col>
      <xdr:colOff>19050</xdr:colOff>
      <xdr:row>52</xdr:row>
      <xdr:rowOff>123825</xdr:rowOff>
    </xdr:to>
    <xdr:sp>
      <xdr:nvSpPr>
        <xdr:cNvPr id="93" name="Connecteur droit avec flèche 288"/>
        <xdr:cNvSpPr>
          <a:spLocks/>
        </xdr:cNvSpPr>
      </xdr:nvSpPr>
      <xdr:spPr>
        <a:xfrm flipV="1">
          <a:off x="4410075" y="19564350"/>
          <a:ext cx="1323975"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409575</xdr:colOff>
      <xdr:row>53</xdr:row>
      <xdr:rowOff>95250</xdr:rowOff>
    </xdr:from>
    <xdr:to>
      <xdr:col>8</xdr:col>
      <xdr:colOff>9525</xdr:colOff>
      <xdr:row>53</xdr:row>
      <xdr:rowOff>95250</xdr:rowOff>
    </xdr:to>
    <xdr:sp>
      <xdr:nvSpPr>
        <xdr:cNvPr id="94" name="Connecteur droit avec flèche 289"/>
        <xdr:cNvSpPr>
          <a:spLocks/>
        </xdr:cNvSpPr>
      </xdr:nvSpPr>
      <xdr:spPr>
        <a:xfrm>
          <a:off x="4429125" y="19926300"/>
          <a:ext cx="12954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33</xdr:row>
      <xdr:rowOff>123825</xdr:rowOff>
    </xdr:from>
    <xdr:to>
      <xdr:col>3</xdr:col>
      <xdr:colOff>133350</xdr:colOff>
      <xdr:row>33</xdr:row>
      <xdr:rowOff>123825</xdr:rowOff>
    </xdr:to>
    <xdr:sp>
      <xdr:nvSpPr>
        <xdr:cNvPr id="95" name="Connecteur droit 290"/>
        <xdr:cNvSpPr>
          <a:spLocks/>
        </xdr:cNvSpPr>
      </xdr:nvSpPr>
      <xdr:spPr>
        <a:xfrm>
          <a:off x="1743075" y="12334875"/>
          <a:ext cx="1333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142875</xdr:colOff>
      <xdr:row>17</xdr:row>
      <xdr:rowOff>114300</xdr:rowOff>
    </xdr:from>
    <xdr:to>
      <xdr:col>3</xdr:col>
      <xdr:colOff>152400</xdr:colOff>
      <xdr:row>35</xdr:row>
      <xdr:rowOff>85725</xdr:rowOff>
    </xdr:to>
    <xdr:sp>
      <xdr:nvSpPr>
        <xdr:cNvPr id="96" name="Connecteur droit 291"/>
        <xdr:cNvSpPr>
          <a:spLocks/>
        </xdr:cNvSpPr>
      </xdr:nvSpPr>
      <xdr:spPr>
        <a:xfrm flipV="1">
          <a:off x="1885950" y="6229350"/>
          <a:ext cx="9525" cy="68294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142875</xdr:colOff>
      <xdr:row>17</xdr:row>
      <xdr:rowOff>114300</xdr:rowOff>
    </xdr:from>
    <xdr:to>
      <xdr:col>3</xdr:col>
      <xdr:colOff>581025</xdr:colOff>
      <xdr:row>17</xdr:row>
      <xdr:rowOff>114300</xdr:rowOff>
    </xdr:to>
    <xdr:sp>
      <xdr:nvSpPr>
        <xdr:cNvPr id="97" name="Connecteur droit avec flèche 292"/>
        <xdr:cNvSpPr>
          <a:spLocks/>
        </xdr:cNvSpPr>
      </xdr:nvSpPr>
      <xdr:spPr>
        <a:xfrm>
          <a:off x="1885950" y="6229350"/>
          <a:ext cx="4381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142875</xdr:colOff>
      <xdr:row>34</xdr:row>
      <xdr:rowOff>133350</xdr:rowOff>
    </xdr:from>
    <xdr:to>
      <xdr:col>3</xdr:col>
      <xdr:colOff>142875</xdr:colOff>
      <xdr:row>48</xdr:row>
      <xdr:rowOff>38100</xdr:rowOff>
    </xdr:to>
    <xdr:sp>
      <xdr:nvSpPr>
        <xdr:cNvPr id="98" name="Connecteur droit 293"/>
        <xdr:cNvSpPr>
          <a:spLocks/>
        </xdr:cNvSpPr>
      </xdr:nvSpPr>
      <xdr:spPr>
        <a:xfrm flipV="1">
          <a:off x="1885950" y="12725400"/>
          <a:ext cx="0" cy="5238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142875</xdr:colOff>
      <xdr:row>48</xdr:row>
      <xdr:rowOff>19050</xdr:rowOff>
    </xdr:from>
    <xdr:to>
      <xdr:col>3</xdr:col>
      <xdr:colOff>581025</xdr:colOff>
      <xdr:row>48</xdr:row>
      <xdr:rowOff>19050</xdr:rowOff>
    </xdr:to>
    <xdr:sp>
      <xdr:nvSpPr>
        <xdr:cNvPr id="99" name="Connecteur droit avec flèche 294"/>
        <xdr:cNvSpPr>
          <a:spLocks/>
        </xdr:cNvSpPr>
      </xdr:nvSpPr>
      <xdr:spPr>
        <a:xfrm>
          <a:off x="1885950" y="17945100"/>
          <a:ext cx="4381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xdr:colOff>
      <xdr:row>17</xdr:row>
      <xdr:rowOff>114300</xdr:rowOff>
    </xdr:from>
    <xdr:to>
      <xdr:col>6</xdr:col>
      <xdr:colOff>9525</xdr:colOff>
      <xdr:row>17</xdr:row>
      <xdr:rowOff>114300</xdr:rowOff>
    </xdr:to>
    <xdr:sp>
      <xdr:nvSpPr>
        <xdr:cNvPr id="100" name="Connecteur droit avec flèche 295"/>
        <xdr:cNvSpPr>
          <a:spLocks/>
        </xdr:cNvSpPr>
      </xdr:nvSpPr>
      <xdr:spPr>
        <a:xfrm>
          <a:off x="3457575" y="622935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6</xdr:row>
      <xdr:rowOff>114300</xdr:rowOff>
    </xdr:from>
    <xdr:to>
      <xdr:col>12</xdr:col>
      <xdr:colOff>9525</xdr:colOff>
      <xdr:row>6</xdr:row>
      <xdr:rowOff>114300</xdr:rowOff>
    </xdr:to>
    <xdr:sp>
      <xdr:nvSpPr>
        <xdr:cNvPr id="101" name="Connecteur droit avec flèche 296"/>
        <xdr:cNvSpPr>
          <a:spLocks/>
        </xdr:cNvSpPr>
      </xdr:nvSpPr>
      <xdr:spPr>
        <a:xfrm>
          <a:off x="9458325" y="20383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xdr:row>
      <xdr:rowOff>114300</xdr:rowOff>
    </xdr:from>
    <xdr:to>
      <xdr:col>12</xdr:col>
      <xdr:colOff>0</xdr:colOff>
      <xdr:row>6</xdr:row>
      <xdr:rowOff>114300</xdr:rowOff>
    </xdr:to>
    <xdr:sp>
      <xdr:nvSpPr>
        <xdr:cNvPr id="102" name="Connecteur en angle 104"/>
        <xdr:cNvSpPr>
          <a:spLocks/>
        </xdr:cNvSpPr>
      </xdr:nvSpPr>
      <xdr:spPr>
        <a:xfrm flipV="1">
          <a:off x="9258300" y="1657350"/>
          <a:ext cx="561975"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28575</xdr:colOff>
      <xdr:row>9</xdr:row>
      <xdr:rowOff>161925</xdr:rowOff>
    </xdr:from>
    <xdr:to>
      <xdr:col>12</xdr:col>
      <xdr:colOff>0</xdr:colOff>
      <xdr:row>10</xdr:row>
      <xdr:rowOff>85725</xdr:rowOff>
    </xdr:to>
    <xdr:sp>
      <xdr:nvSpPr>
        <xdr:cNvPr id="103" name="Connecteur en angle 107"/>
        <xdr:cNvSpPr>
          <a:spLocks/>
        </xdr:cNvSpPr>
      </xdr:nvSpPr>
      <xdr:spPr>
        <a:xfrm>
          <a:off x="9286875" y="3228975"/>
          <a:ext cx="533400" cy="304800"/>
        </a:xfrm>
        <a:prstGeom prst="bentConnector3">
          <a:avLst>
            <a:gd name="adj" fmla="val 43939"/>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13</xdr:row>
      <xdr:rowOff>85725</xdr:rowOff>
    </xdr:from>
    <xdr:to>
      <xdr:col>12</xdr:col>
      <xdr:colOff>9525</xdr:colOff>
      <xdr:row>14</xdr:row>
      <xdr:rowOff>85725</xdr:rowOff>
    </xdr:to>
    <xdr:sp>
      <xdr:nvSpPr>
        <xdr:cNvPr id="104" name="Connecteur en angle 108"/>
        <xdr:cNvSpPr>
          <a:spLocks/>
        </xdr:cNvSpPr>
      </xdr:nvSpPr>
      <xdr:spPr>
        <a:xfrm>
          <a:off x="9277350" y="4676775"/>
          <a:ext cx="552450"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13</xdr:row>
      <xdr:rowOff>85725</xdr:rowOff>
    </xdr:from>
    <xdr:to>
      <xdr:col>11</xdr:col>
      <xdr:colOff>561975</xdr:colOff>
      <xdr:row>13</xdr:row>
      <xdr:rowOff>85725</xdr:rowOff>
    </xdr:to>
    <xdr:sp>
      <xdr:nvSpPr>
        <xdr:cNvPr id="105" name="Connecteur droit avec flèche 301"/>
        <xdr:cNvSpPr>
          <a:spLocks/>
        </xdr:cNvSpPr>
      </xdr:nvSpPr>
      <xdr:spPr>
        <a:xfrm>
          <a:off x="9448800" y="46767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12</xdr:row>
      <xdr:rowOff>85725</xdr:rowOff>
    </xdr:from>
    <xdr:to>
      <xdr:col>12</xdr:col>
      <xdr:colOff>9525</xdr:colOff>
      <xdr:row>13</xdr:row>
      <xdr:rowOff>85725</xdr:rowOff>
    </xdr:to>
    <xdr:sp>
      <xdr:nvSpPr>
        <xdr:cNvPr id="106" name="Connecteur en angle 110"/>
        <xdr:cNvSpPr>
          <a:spLocks/>
        </xdr:cNvSpPr>
      </xdr:nvSpPr>
      <xdr:spPr>
        <a:xfrm flipV="1">
          <a:off x="9258300" y="4295775"/>
          <a:ext cx="571500"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xdr:row>
      <xdr:rowOff>114300</xdr:rowOff>
    </xdr:from>
    <xdr:to>
      <xdr:col>10</xdr:col>
      <xdr:colOff>9525</xdr:colOff>
      <xdr:row>8</xdr:row>
      <xdr:rowOff>114300</xdr:rowOff>
    </xdr:to>
    <xdr:sp>
      <xdr:nvSpPr>
        <xdr:cNvPr id="107" name="Connecteur droit avec flèche 303"/>
        <xdr:cNvSpPr>
          <a:spLocks/>
        </xdr:cNvSpPr>
      </xdr:nvSpPr>
      <xdr:spPr>
        <a:xfrm>
          <a:off x="6829425" y="2800350"/>
          <a:ext cx="5905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17</xdr:row>
      <xdr:rowOff>85725</xdr:rowOff>
    </xdr:from>
    <xdr:to>
      <xdr:col>12</xdr:col>
      <xdr:colOff>9525</xdr:colOff>
      <xdr:row>17</xdr:row>
      <xdr:rowOff>85725</xdr:rowOff>
    </xdr:to>
    <xdr:sp>
      <xdr:nvSpPr>
        <xdr:cNvPr id="108" name="Connecteur droit avec flèche 304"/>
        <xdr:cNvSpPr>
          <a:spLocks/>
        </xdr:cNvSpPr>
      </xdr:nvSpPr>
      <xdr:spPr>
        <a:xfrm>
          <a:off x="9467850" y="6200775"/>
          <a:ext cx="3619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16</xdr:row>
      <xdr:rowOff>85725</xdr:rowOff>
    </xdr:from>
    <xdr:to>
      <xdr:col>12</xdr:col>
      <xdr:colOff>9525</xdr:colOff>
      <xdr:row>17</xdr:row>
      <xdr:rowOff>85725</xdr:rowOff>
    </xdr:to>
    <xdr:sp>
      <xdr:nvSpPr>
        <xdr:cNvPr id="109" name="Connecteur en angle 113"/>
        <xdr:cNvSpPr>
          <a:spLocks/>
        </xdr:cNvSpPr>
      </xdr:nvSpPr>
      <xdr:spPr>
        <a:xfrm flipV="1">
          <a:off x="9277350" y="5819775"/>
          <a:ext cx="552450"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17</xdr:row>
      <xdr:rowOff>85725</xdr:rowOff>
    </xdr:from>
    <xdr:to>
      <xdr:col>12</xdr:col>
      <xdr:colOff>9525</xdr:colOff>
      <xdr:row>18</xdr:row>
      <xdr:rowOff>85725</xdr:rowOff>
    </xdr:to>
    <xdr:sp>
      <xdr:nvSpPr>
        <xdr:cNvPr id="110" name="Connecteur en angle 114"/>
        <xdr:cNvSpPr>
          <a:spLocks/>
        </xdr:cNvSpPr>
      </xdr:nvSpPr>
      <xdr:spPr>
        <a:xfrm>
          <a:off x="9277350" y="6200775"/>
          <a:ext cx="552450"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20</xdr:row>
      <xdr:rowOff>85725</xdr:rowOff>
    </xdr:from>
    <xdr:to>
      <xdr:col>12</xdr:col>
      <xdr:colOff>9525</xdr:colOff>
      <xdr:row>21</xdr:row>
      <xdr:rowOff>114300</xdr:rowOff>
    </xdr:to>
    <xdr:sp>
      <xdr:nvSpPr>
        <xdr:cNvPr id="111" name="Connecteur en angle 115"/>
        <xdr:cNvSpPr>
          <a:spLocks/>
        </xdr:cNvSpPr>
      </xdr:nvSpPr>
      <xdr:spPr>
        <a:xfrm flipV="1">
          <a:off x="9277350" y="7343775"/>
          <a:ext cx="552450" cy="40957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28575</xdr:colOff>
      <xdr:row>21</xdr:row>
      <xdr:rowOff>114300</xdr:rowOff>
    </xdr:from>
    <xdr:to>
      <xdr:col>12</xdr:col>
      <xdr:colOff>9525</xdr:colOff>
      <xdr:row>22</xdr:row>
      <xdr:rowOff>85725</xdr:rowOff>
    </xdr:to>
    <xdr:sp>
      <xdr:nvSpPr>
        <xdr:cNvPr id="112" name="Connecteur en angle 116"/>
        <xdr:cNvSpPr>
          <a:spLocks/>
        </xdr:cNvSpPr>
      </xdr:nvSpPr>
      <xdr:spPr>
        <a:xfrm>
          <a:off x="9286875" y="7753350"/>
          <a:ext cx="542925" cy="35242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21</xdr:row>
      <xdr:rowOff>114300</xdr:rowOff>
    </xdr:from>
    <xdr:to>
      <xdr:col>11</xdr:col>
      <xdr:colOff>561975</xdr:colOff>
      <xdr:row>21</xdr:row>
      <xdr:rowOff>114300</xdr:rowOff>
    </xdr:to>
    <xdr:sp>
      <xdr:nvSpPr>
        <xdr:cNvPr id="113" name="Connecteur droit avec flèche 309"/>
        <xdr:cNvSpPr>
          <a:spLocks/>
        </xdr:cNvSpPr>
      </xdr:nvSpPr>
      <xdr:spPr>
        <a:xfrm>
          <a:off x="9448800" y="77533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1104900</xdr:colOff>
      <xdr:row>46</xdr:row>
      <xdr:rowOff>266700</xdr:rowOff>
    </xdr:from>
    <xdr:to>
      <xdr:col>8</xdr:col>
      <xdr:colOff>38100</xdr:colOff>
      <xdr:row>48</xdr:row>
      <xdr:rowOff>0</xdr:rowOff>
    </xdr:to>
    <xdr:sp>
      <xdr:nvSpPr>
        <xdr:cNvPr id="114" name="Connecteur en angle 118"/>
        <xdr:cNvSpPr>
          <a:spLocks/>
        </xdr:cNvSpPr>
      </xdr:nvSpPr>
      <xdr:spPr>
        <a:xfrm flipV="1">
          <a:off x="3429000" y="17430750"/>
          <a:ext cx="2324100" cy="495300"/>
        </a:xfrm>
        <a:prstGeom prst="bentConnector3">
          <a:avLst>
            <a:gd name="adj" fmla="val 42226"/>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17</xdr:row>
      <xdr:rowOff>123825</xdr:rowOff>
    </xdr:from>
    <xdr:to>
      <xdr:col>8</xdr:col>
      <xdr:colOff>0</xdr:colOff>
      <xdr:row>17</xdr:row>
      <xdr:rowOff>123825</xdr:rowOff>
    </xdr:to>
    <xdr:sp>
      <xdr:nvSpPr>
        <xdr:cNvPr id="115" name="Connecteur droit avec flèche 311"/>
        <xdr:cNvSpPr>
          <a:spLocks/>
        </xdr:cNvSpPr>
      </xdr:nvSpPr>
      <xdr:spPr>
        <a:xfrm flipV="1">
          <a:off x="5143500" y="6238875"/>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152400</xdr:colOff>
      <xdr:row>8</xdr:row>
      <xdr:rowOff>76200</xdr:rowOff>
    </xdr:from>
    <xdr:to>
      <xdr:col>7</xdr:col>
      <xdr:colOff>161925</xdr:colOff>
      <xdr:row>42</xdr:row>
      <xdr:rowOff>0</xdr:rowOff>
    </xdr:to>
    <xdr:sp>
      <xdr:nvSpPr>
        <xdr:cNvPr id="116" name="Connecteur droit 312"/>
        <xdr:cNvSpPr>
          <a:spLocks/>
        </xdr:cNvSpPr>
      </xdr:nvSpPr>
      <xdr:spPr>
        <a:xfrm flipV="1">
          <a:off x="5286375" y="2762250"/>
          <a:ext cx="9525" cy="128778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37</xdr:row>
      <xdr:rowOff>85725</xdr:rowOff>
    </xdr:from>
    <xdr:to>
      <xdr:col>8</xdr:col>
      <xdr:colOff>38100</xdr:colOff>
      <xdr:row>37</xdr:row>
      <xdr:rowOff>85725</xdr:rowOff>
    </xdr:to>
    <xdr:sp>
      <xdr:nvSpPr>
        <xdr:cNvPr id="117" name="Connecteur droit avec flèche 313"/>
        <xdr:cNvSpPr>
          <a:spLocks/>
        </xdr:cNvSpPr>
      </xdr:nvSpPr>
      <xdr:spPr>
        <a:xfrm>
          <a:off x="5257800" y="13820775"/>
          <a:ext cx="4953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41</xdr:row>
      <xdr:rowOff>266700</xdr:rowOff>
    </xdr:from>
    <xdr:to>
      <xdr:col>8</xdr:col>
      <xdr:colOff>38100</xdr:colOff>
      <xdr:row>41</xdr:row>
      <xdr:rowOff>266700</xdr:rowOff>
    </xdr:to>
    <xdr:sp>
      <xdr:nvSpPr>
        <xdr:cNvPr id="118" name="Connecteur droit avec flèche 314"/>
        <xdr:cNvSpPr>
          <a:spLocks/>
        </xdr:cNvSpPr>
      </xdr:nvSpPr>
      <xdr:spPr>
        <a:xfrm>
          <a:off x="5257800" y="15525750"/>
          <a:ext cx="4953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152400</xdr:colOff>
      <xdr:row>8</xdr:row>
      <xdr:rowOff>85725</xdr:rowOff>
    </xdr:from>
    <xdr:to>
      <xdr:col>8</xdr:col>
      <xdr:colOff>38100</xdr:colOff>
      <xdr:row>8</xdr:row>
      <xdr:rowOff>85725</xdr:rowOff>
    </xdr:to>
    <xdr:sp>
      <xdr:nvSpPr>
        <xdr:cNvPr id="119" name="Connecteur droit avec flèche 315"/>
        <xdr:cNvSpPr>
          <a:spLocks/>
        </xdr:cNvSpPr>
      </xdr:nvSpPr>
      <xdr:spPr>
        <a:xfrm>
          <a:off x="5286375" y="2771775"/>
          <a:ext cx="4667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6</xdr:row>
      <xdr:rowOff>85725</xdr:rowOff>
    </xdr:from>
    <xdr:to>
      <xdr:col>10</xdr:col>
      <xdr:colOff>38100</xdr:colOff>
      <xdr:row>6</xdr:row>
      <xdr:rowOff>85725</xdr:rowOff>
    </xdr:to>
    <xdr:sp>
      <xdr:nvSpPr>
        <xdr:cNvPr id="120" name="Connecteur droit avec flèche 316"/>
        <xdr:cNvSpPr>
          <a:spLocks/>
        </xdr:cNvSpPr>
      </xdr:nvSpPr>
      <xdr:spPr>
        <a:xfrm>
          <a:off x="6962775" y="2009775"/>
          <a:ext cx="4857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9</xdr:row>
      <xdr:rowOff>161925</xdr:rowOff>
    </xdr:from>
    <xdr:to>
      <xdr:col>10</xdr:col>
      <xdr:colOff>19050</xdr:colOff>
      <xdr:row>9</xdr:row>
      <xdr:rowOff>161925</xdr:rowOff>
    </xdr:to>
    <xdr:sp>
      <xdr:nvSpPr>
        <xdr:cNvPr id="121" name="Connecteur droit avec flèche 317"/>
        <xdr:cNvSpPr>
          <a:spLocks/>
        </xdr:cNvSpPr>
      </xdr:nvSpPr>
      <xdr:spPr>
        <a:xfrm>
          <a:off x="6972300" y="3228975"/>
          <a:ext cx="4572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6</xdr:row>
      <xdr:rowOff>85725</xdr:rowOff>
    </xdr:from>
    <xdr:to>
      <xdr:col>9</xdr:col>
      <xdr:colOff>142875</xdr:colOff>
      <xdr:row>9</xdr:row>
      <xdr:rowOff>152400</xdr:rowOff>
    </xdr:to>
    <xdr:sp>
      <xdr:nvSpPr>
        <xdr:cNvPr id="122" name="Connecteur droit 318"/>
        <xdr:cNvSpPr>
          <a:spLocks/>
        </xdr:cNvSpPr>
      </xdr:nvSpPr>
      <xdr:spPr>
        <a:xfrm>
          <a:off x="6972300" y="2009775"/>
          <a:ext cx="0" cy="120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7</xdr:row>
      <xdr:rowOff>95250</xdr:rowOff>
    </xdr:from>
    <xdr:to>
      <xdr:col>10</xdr:col>
      <xdr:colOff>19050</xdr:colOff>
      <xdr:row>7</xdr:row>
      <xdr:rowOff>95250</xdr:rowOff>
    </xdr:to>
    <xdr:sp>
      <xdr:nvSpPr>
        <xdr:cNvPr id="123" name="Connecteur droit avec flèche 319"/>
        <xdr:cNvSpPr>
          <a:spLocks/>
        </xdr:cNvSpPr>
      </xdr:nvSpPr>
      <xdr:spPr>
        <a:xfrm>
          <a:off x="6972300" y="2400300"/>
          <a:ext cx="4572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13</xdr:row>
      <xdr:rowOff>85725</xdr:rowOff>
    </xdr:from>
    <xdr:to>
      <xdr:col>9</xdr:col>
      <xdr:colOff>142875</xdr:colOff>
      <xdr:row>32</xdr:row>
      <xdr:rowOff>123825</xdr:rowOff>
    </xdr:to>
    <xdr:sp>
      <xdr:nvSpPr>
        <xdr:cNvPr id="124" name="Connecteur droit 320"/>
        <xdr:cNvSpPr>
          <a:spLocks/>
        </xdr:cNvSpPr>
      </xdr:nvSpPr>
      <xdr:spPr>
        <a:xfrm>
          <a:off x="6972300" y="4676775"/>
          <a:ext cx="0" cy="7277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13</xdr:row>
      <xdr:rowOff>95250</xdr:rowOff>
    </xdr:from>
    <xdr:to>
      <xdr:col>10</xdr:col>
      <xdr:colOff>19050</xdr:colOff>
      <xdr:row>13</xdr:row>
      <xdr:rowOff>95250</xdr:rowOff>
    </xdr:to>
    <xdr:sp>
      <xdr:nvSpPr>
        <xdr:cNvPr id="125" name="Connecteur droit avec flèche 321"/>
        <xdr:cNvSpPr>
          <a:spLocks/>
        </xdr:cNvSpPr>
      </xdr:nvSpPr>
      <xdr:spPr>
        <a:xfrm>
          <a:off x="6972300" y="4686300"/>
          <a:ext cx="4572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21</xdr:row>
      <xdr:rowOff>95250</xdr:rowOff>
    </xdr:from>
    <xdr:to>
      <xdr:col>10</xdr:col>
      <xdr:colOff>38100</xdr:colOff>
      <xdr:row>21</xdr:row>
      <xdr:rowOff>95250</xdr:rowOff>
    </xdr:to>
    <xdr:sp>
      <xdr:nvSpPr>
        <xdr:cNvPr id="126" name="Connecteur droit avec flèche 322"/>
        <xdr:cNvSpPr>
          <a:spLocks/>
        </xdr:cNvSpPr>
      </xdr:nvSpPr>
      <xdr:spPr>
        <a:xfrm>
          <a:off x="6972300" y="7734300"/>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25</xdr:row>
      <xdr:rowOff>9525</xdr:rowOff>
    </xdr:from>
    <xdr:to>
      <xdr:col>10</xdr:col>
      <xdr:colOff>19050</xdr:colOff>
      <xdr:row>25</xdr:row>
      <xdr:rowOff>9525</xdr:rowOff>
    </xdr:to>
    <xdr:sp>
      <xdr:nvSpPr>
        <xdr:cNvPr id="127" name="Connecteur droit avec flèche 323"/>
        <xdr:cNvSpPr>
          <a:spLocks/>
        </xdr:cNvSpPr>
      </xdr:nvSpPr>
      <xdr:spPr>
        <a:xfrm>
          <a:off x="6972300" y="9172575"/>
          <a:ext cx="4572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28</xdr:row>
      <xdr:rowOff>95250</xdr:rowOff>
    </xdr:from>
    <xdr:to>
      <xdr:col>10</xdr:col>
      <xdr:colOff>19050</xdr:colOff>
      <xdr:row>28</xdr:row>
      <xdr:rowOff>95250</xdr:rowOff>
    </xdr:to>
    <xdr:sp>
      <xdr:nvSpPr>
        <xdr:cNvPr id="128" name="Connecteur droit avec flèche 324"/>
        <xdr:cNvSpPr>
          <a:spLocks/>
        </xdr:cNvSpPr>
      </xdr:nvSpPr>
      <xdr:spPr>
        <a:xfrm>
          <a:off x="6972300" y="10401300"/>
          <a:ext cx="4572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152400</xdr:colOff>
      <xdr:row>32</xdr:row>
      <xdr:rowOff>114300</xdr:rowOff>
    </xdr:from>
    <xdr:to>
      <xdr:col>10</xdr:col>
      <xdr:colOff>47625</xdr:colOff>
      <xdr:row>32</xdr:row>
      <xdr:rowOff>114300</xdr:rowOff>
    </xdr:to>
    <xdr:sp>
      <xdr:nvSpPr>
        <xdr:cNvPr id="129" name="Connecteur droit avec flèche 325"/>
        <xdr:cNvSpPr>
          <a:spLocks/>
        </xdr:cNvSpPr>
      </xdr:nvSpPr>
      <xdr:spPr>
        <a:xfrm>
          <a:off x="6981825" y="11944350"/>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17</xdr:row>
      <xdr:rowOff>95250</xdr:rowOff>
    </xdr:from>
    <xdr:to>
      <xdr:col>10</xdr:col>
      <xdr:colOff>19050</xdr:colOff>
      <xdr:row>17</xdr:row>
      <xdr:rowOff>95250</xdr:rowOff>
    </xdr:to>
    <xdr:sp>
      <xdr:nvSpPr>
        <xdr:cNvPr id="130" name="Connecteur droit avec flèche 326"/>
        <xdr:cNvSpPr>
          <a:spLocks/>
        </xdr:cNvSpPr>
      </xdr:nvSpPr>
      <xdr:spPr>
        <a:xfrm>
          <a:off x="6848475" y="6210300"/>
          <a:ext cx="5810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504825</xdr:colOff>
      <xdr:row>27</xdr:row>
      <xdr:rowOff>95250</xdr:rowOff>
    </xdr:from>
    <xdr:to>
      <xdr:col>15</xdr:col>
      <xdr:colOff>47625</xdr:colOff>
      <xdr:row>27</xdr:row>
      <xdr:rowOff>95250</xdr:rowOff>
    </xdr:to>
    <xdr:sp>
      <xdr:nvSpPr>
        <xdr:cNvPr id="131" name="Connecteur droit avec flèche 327"/>
        <xdr:cNvSpPr>
          <a:spLocks/>
        </xdr:cNvSpPr>
      </xdr:nvSpPr>
      <xdr:spPr>
        <a:xfrm>
          <a:off x="12553950" y="10020300"/>
          <a:ext cx="8001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28</xdr:row>
      <xdr:rowOff>123825</xdr:rowOff>
    </xdr:from>
    <xdr:to>
      <xdr:col>12</xdr:col>
      <xdr:colOff>0</xdr:colOff>
      <xdr:row>28</xdr:row>
      <xdr:rowOff>123825</xdr:rowOff>
    </xdr:to>
    <xdr:sp>
      <xdr:nvSpPr>
        <xdr:cNvPr id="132" name="Connecteur droit avec flèche 328"/>
        <xdr:cNvSpPr>
          <a:spLocks/>
        </xdr:cNvSpPr>
      </xdr:nvSpPr>
      <xdr:spPr>
        <a:xfrm>
          <a:off x="9258300" y="10429875"/>
          <a:ext cx="5619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32</xdr:row>
      <xdr:rowOff>95250</xdr:rowOff>
    </xdr:from>
    <xdr:to>
      <xdr:col>12</xdr:col>
      <xdr:colOff>0</xdr:colOff>
      <xdr:row>32</xdr:row>
      <xdr:rowOff>95250</xdr:rowOff>
    </xdr:to>
    <xdr:sp>
      <xdr:nvSpPr>
        <xdr:cNvPr id="133" name="Connecteur droit avec flèche 329"/>
        <xdr:cNvSpPr>
          <a:spLocks/>
        </xdr:cNvSpPr>
      </xdr:nvSpPr>
      <xdr:spPr>
        <a:xfrm>
          <a:off x="9267825" y="11925300"/>
          <a:ext cx="5524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27</xdr:row>
      <xdr:rowOff>95250</xdr:rowOff>
    </xdr:from>
    <xdr:to>
      <xdr:col>11</xdr:col>
      <xdr:colOff>190500</xdr:colOff>
      <xdr:row>29</xdr:row>
      <xdr:rowOff>95250</xdr:rowOff>
    </xdr:to>
    <xdr:sp>
      <xdr:nvSpPr>
        <xdr:cNvPr id="134" name="Connecteur droit 330"/>
        <xdr:cNvSpPr>
          <a:spLocks/>
        </xdr:cNvSpPr>
      </xdr:nvSpPr>
      <xdr:spPr>
        <a:xfrm>
          <a:off x="9448800" y="10020300"/>
          <a:ext cx="0" cy="762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171450</xdr:colOff>
      <xdr:row>27</xdr:row>
      <xdr:rowOff>95250</xdr:rowOff>
    </xdr:from>
    <xdr:to>
      <xdr:col>12</xdr:col>
      <xdr:colOff>19050</xdr:colOff>
      <xdr:row>27</xdr:row>
      <xdr:rowOff>95250</xdr:rowOff>
    </xdr:to>
    <xdr:sp>
      <xdr:nvSpPr>
        <xdr:cNvPr id="135" name="Connecteur droit avec flèche 331"/>
        <xdr:cNvSpPr>
          <a:spLocks/>
        </xdr:cNvSpPr>
      </xdr:nvSpPr>
      <xdr:spPr>
        <a:xfrm>
          <a:off x="9429750" y="10020300"/>
          <a:ext cx="4095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171450</xdr:colOff>
      <xdr:row>29</xdr:row>
      <xdr:rowOff>95250</xdr:rowOff>
    </xdr:from>
    <xdr:to>
      <xdr:col>12</xdr:col>
      <xdr:colOff>19050</xdr:colOff>
      <xdr:row>29</xdr:row>
      <xdr:rowOff>95250</xdr:rowOff>
    </xdr:to>
    <xdr:sp>
      <xdr:nvSpPr>
        <xdr:cNvPr id="136" name="Connecteur droit avec flèche 332"/>
        <xdr:cNvSpPr>
          <a:spLocks/>
        </xdr:cNvSpPr>
      </xdr:nvSpPr>
      <xdr:spPr>
        <a:xfrm>
          <a:off x="9429750" y="10782300"/>
          <a:ext cx="4095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24</xdr:row>
      <xdr:rowOff>95250</xdr:rowOff>
    </xdr:from>
    <xdr:to>
      <xdr:col>12</xdr:col>
      <xdr:colOff>0</xdr:colOff>
      <xdr:row>24</xdr:row>
      <xdr:rowOff>171450</xdr:rowOff>
    </xdr:to>
    <xdr:sp>
      <xdr:nvSpPr>
        <xdr:cNvPr id="137" name="Connecteur en angle 142"/>
        <xdr:cNvSpPr>
          <a:spLocks/>
        </xdr:cNvSpPr>
      </xdr:nvSpPr>
      <xdr:spPr>
        <a:xfrm flipV="1">
          <a:off x="9267825" y="8877300"/>
          <a:ext cx="552450" cy="762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24</xdr:row>
      <xdr:rowOff>171450</xdr:rowOff>
    </xdr:from>
    <xdr:to>
      <xdr:col>12</xdr:col>
      <xdr:colOff>0</xdr:colOff>
      <xdr:row>25</xdr:row>
      <xdr:rowOff>95250</xdr:rowOff>
    </xdr:to>
    <xdr:sp>
      <xdr:nvSpPr>
        <xdr:cNvPr id="138" name="Connecteur en angle 143"/>
        <xdr:cNvSpPr>
          <a:spLocks/>
        </xdr:cNvSpPr>
      </xdr:nvSpPr>
      <xdr:spPr>
        <a:xfrm>
          <a:off x="9258300" y="8953500"/>
          <a:ext cx="561975" cy="3048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32</xdr:row>
      <xdr:rowOff>95250</xdr:rowOff>
    </xdr:from>
    <xdr:to>
      <xdr:col>12</xdr:col>
      <xdr:colOff>9525</xdr:colOff>
      <xdr:row>33</xdr:row>
      <xdr:rowOff>95250</xdr:rowOff>
    </xdr:to>
    <xdr:sp>
      <xdr:nvSpPr>
        <xdr:cNvPr id="139" name="Connecteur en angle 144"/>
        <xdr:cNvSpPr>
          <a:spLocks/>
        </xdr:cNvSpPr>
      </xdr:nvSpPr>
      <xdr:spPr>
        <a:xfrm>
          <a:off x="9267825" y="11925300"/>
          <a:ext cx="561975"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31</xdr:row>
      <xdr:rowOff>95250</xdr:rowOff>
    </xdr:from>
    <xdr:to>
      <xdr:col>12</xdr:col>
      <xdr:colOff>9525</xdr:colOff>
      <xdr:row>32</xdr:row>
      <xdr:rowOff>95250</xdr:rowOff>
    </xdr:to>
    <xdr:sp>
      <xdr:nvSpPr>
        <xdr:cNvPr id="140" name="Connecteur en angle 145"/>
        <xdr:cNvSpPr>
          <a:spLocks/>
        </xdr:cNvSpPr>
      </xdr:nvSpPr>
      <xdr:spPr>
        <a:xfrm flipV="1">
          <a:off x="9267825" y="11544300"/>
          <a:ext cx="561975"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32</xdr:row>
      <xdr:rowOff>95250</xdr:rowOff>
    </xdr:from>
    <xdr:to>
      <xdr:col>12</xdr:col>
      <xdr:colOff>0</xdr:colOff>
      <xdr:row>34</xdr:row>
      <xdr:rowOff>85725</xdr:rowOff>
    </xdr:to>
    <xdr:sp>
      <xdr:nvSpPr>
        <xdr:cNvPr id="141" name="Connecteur en angle 146"/>
        <xdr:cNvSpPr>
          <a:spLocks/>
        </xdr:cNvSpPr>
      </xdr:nvSpPr>
      <xdr:spPr>
        <a:xfrm>
          <a:off x="9267825" y="11925300"/>
          <a:ext cx="552450" cy="75247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95250</xdr:rowOff>
    </xdr:from>
    <xdr:to>
      <xdr:col>10</xdr:col>
      <xdr:colOff>19050</xdr:colOff>
      <xdr:row>37</xdr:row>
      <xdr:rowOff>95250</xdr:rowOff>
    </xdr:to>
    <xdr:sp>
      <xdr:nvSpPr>
        <xdr:cNvPr id="142" name="Connecteur droit avec flèche 338"/>
        <xdr:cNvSpPr>
          <a:spLocks/>
        </xdr:cNvSpPr>
      </xdr:nvSpPr>
      <xdr:spPr>
        <a:xfrm>
          <a:off x="6829425" y="13830300"/>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36</xdr:row>
      <xdr:rowOff>95250</xdr:rowOff>
    </xdr:from>
    <xdr:to>
      <xdr:col>10</xdr:col>
      <xdr:colOff>38100</xdr:colOff>
      <xdr:row>37</xdr:row>
      <xdr:rowOff>95250</xdr:rowOff>
    </xdr:to>
    <xdr:sp>
      <xdr:nvSpPr>
        <xdr:cNvPr id="143" name="Connecteur en angle 148"/>
        <xdr:cNvSpPr>
          <a:spLocks/>
        </xdr:cNvSpPr>
      </xdr:nvSpPr>
      <xdr:spPr>
        <a:xfrm flipV="1">
          <a:off x="6848475" y="13449300"/>
          <a:ext cx="600075"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37</xdr:row>
      <xdr:rowOff>95250</xdr:rowOff>
    </xdr:from>
    <xdr:to>
      <xdr:col>10</xdr:col>
      <xdr:colOff>9525</xdr:colOff>
      <xdr:row>38</xdr:row>
      <xdr:rowOff>95250</xdr:rowOff>
    </xdr:to>
    <xdr:sp>
      <xdr:nvSpPr>
        <xdr:cNvPr id="144" name="Connecteur en angle 149"/>
        <xdr:cNvSpPr>
          <a:spLocks/>
        </xdr:cNvSpPr>
      </xdr:nvSpPr>
      <xdr:spPr>
        <a:xfrm>
          <a:off x="6848475" y="13830300"/>
          <a:ext cx="571500" cy="3810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40</xdr:row>
      <xdr:rowOff>95250</xdr:rowOff>
    </xdr:from>
    <xdr:to>
      <xdr:col>12</xdr:col>
      <xdr:colOff>19050</xdr:colOff>
      <xdr:row>40</xdr:row>
      <xdr:rowOff>95250</xdr:rowOff>
    </xdr:to>
    <xdr:sp>
      <xdr:nvSpPr>
        <xdr:cNvPr id="145" name="Connecteur droit avec flèche 341"/>
        <xdr:cNvSpPr>
          <a:spLocks/>
        </xdr:cNvSpPr>
      </xdr:nvSpPr>
      <xdr:spPr>
        <a:xfrm>
          <a:off x="9267825" y="149733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95250</xdr:rowOff>
    </xdr:from>
    <xdr:to>
      <xdr:col>11</xdr:col>
      <xdr:colOff>200025</xdr:colOff>
      <xdr:row>40</xdr:row>
      <xdr:rowOff>95250</xdr:rowOff>
    </xdr:to>
    <xdr:sp>
      <xdr:nvSpPr>
        <xdr:cNvPr id="146" name="Connecteur droit 342"/>
        <xdr:cNvSpPr>
          <a:spLocks/>
        </xdr:cNvSpPr>
      </xdr:nvSpPr>
      <xdr:spPr>
        <a:xfrm>
          <a:off x="9458325" y="13449300"/>
          <a:ext cx="0" cy="1524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95250</xdr:rowOff>
    </xdr:from>
    <xdr:to>
      <xdr:col>11</xdr:col>
      <xdr:colOff>561975</xdr:colOff>
      <xdr:row>36</xdr:row>
      <xdr:rowOff>95250</xdr:rowOff>
    </xdr:to>
    <xdr:sp>
      <xdr:nvSpPr>
        <xdr:cNvPr id="147" name="Connecteur droit avec flèche 343"/>
        <xdr:cNvSpPr>
          <a:spLocks/>
        </xdr:cNvSpPr>
      </xdr:nvSpPr>
      <xdr:spPr>
        <a:xfrm>
          <a:off x="9467850" y="13449300"/>
          <a:ext cx="3524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37</xdr:row>
      <xdr:rowOff>114300</xdr:rowOff>
    </xdr:from>
    <xdr:to>
      <xdr:col>11</xdr:col>
      <xdr:colOff>361950</xdr:colOff>
      <xdr:row>37</xdr:row>
      <xdr:rowOff>114300</xdr:rowOff>
    </xdr:to>
    <xdr:sp>
      <xdr:nvSpPr>
        <xdr:cNvPr id="148" name="Connecteur droit avec flèche 344"/>
        <xdr:cNvSpPr>
          <a:spLocks/>
        </xdr:cNvSpPr>
      </xdr:nvSpPr>
      <xdr:spPr>
        <a:xfrm>
          <a:off x="9458325" y="138493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38</xdr:row>
      <xdr:rowOff>85725</xdr:rowOff>
    </xdr:from>
    <xdr:to>
      <xdr:col>11</xdr:col>
      <xdr:colOff>361950</xdr:colOff>
      <xdr:row>38</xdr:row>
      <xdr:rowOff>95250</xdr:rowOff>
    </xdr:to>
    <xdr:sp>
      <xdr:nvSpPr>
        <xdr:cNvPr id="149" name="Connecteur droit avec flèche 345"/>
        <xdr:cNvSpPr>
          <a:spLocks/>
        </xdr:cNvSpPr>
      </xdr:nvSpPr>
      <xdr:spPr>
        <a:xfrm>
          <a:off x="9458325" y="14201775"/>
          <a:ext cx="161925"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39</xdr:row>
      <xdr:rowOff>114300</xdr:rowOff>
    </xdr:from>
    <xdr:to>
      <xdr:col>11</xdr:col>
      <xdr:colOff>381000</xdr:colOff>
      <xdr:row>39</xdr:row>
      <xdr:rowOff>114300</xdr:rowOff>
    </xdr:to>
    <xdr:sp>
      <xdr:nvSpPr>
        <xdr:cNvPr id="150" name="Connecteur droit avec flèche 346"/>
        <xdr:cNvSpPr>
          <a:spLocks/>
        </xdr:cNvSpPr>
      </xdr:nvSpPr>
      <xdr:spPr>
        <a:xfrm>
          <a:off x="9467850" y="14611350"/>
          <a:ext cx="1714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152400</xdr:colOff>
      <xdr:row>40</xdr:row>
      <xdr:rowOff>95250</xdr:rowOff>
    </xdr:from>
    <xdr:to>
      <xdr:col>9</xdr:col>
      <xdr:colOff>152400</xdr:colOff>
      <xdr:row>43</xdr:row>
      <xdr:rowOff>95250</xdr:rowOff>
    </xdr:to>
    <xdr:sp>
      <xdr:nvSpPr>
        <xdr:cNvPr id="151" name="Connecteur droit 347"/>
        <xdr:cNvSpPr>
          <a:spLocks/>
        </xdr:cNvSpPr>
      </xdr:nvSpPr>
      <xdr:spPr>
        <a:xfrm>
          <a:off x="6981825" y="14973300"/>
          <a:ext cx="0" cy="1143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152400</xdr:colOff>
      <xdr:row>40</xdr:row>
      <xdr:rowOff>95250</xdr:rowOff>
    </xdr:from>
    <xdr:to>
      <xdr:col>10</xdr:col>
      <xdr:colOff>38100</xdr:colOff>
      <xdr:row>40</xdr:row>
      <xdr:rowOff>95250</xdr:rowOff>
    </xdr:to>
    <xdr:sp>
      <xdr:nvSpPr>
        <xdr:cNvPr id="152" name="Connecteur droit avec flèche 348"/>
        <xdr:cNvSpPr>
          <a:spLocks/>
        </xdr:cNvSpPr>
      </xdr:nvSpPr>
      <xdr:spPr>
        <a:xfrm>
          <a:off x="6981825" y="14973300"/>
          <a:ext cx="4667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41</xdr:row>
      <xdr:rowOff>95250</xdr:rowOff>
    </xdr:from>
    <xdr:to>
      <xdr:col>10</xdr:col>
      <xdr:colOff>47625</xdr:colOff>
      <xdr:row>41</xdr:row>
      <xdr:rowOff>95250</xdr:rowOff>
    </xdr:to>
    <xdr:sp>
      <xdr:nvSpPr>
        <xdr:cNvPr id="153" name="Connecteur droit avec flèche 349"/>
        <xdr:cNvSpPr>
          <a:spLocks/>
        </xdr:cNvSpPr>
      </xdr:nvSpPr>
      <xdr:spPr>
        <a:xfrm>
          <a:off x="6972300" y="15354300"/>
          <a:ext cx="4857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161925</xdr:colOff>
      <xdr:row>42</xdr:row>
      <xdr:rowOff>95250</xdr:rowOff>
    </xdr:from>
    <xdr:to>
      <xdr:col>10</xdr:col>
      <xdr:colOff>47625</xdr:colOff>
      <xdr:row>42</xdr:row>
      <xdr:rowOff>95250</xdr:rowOff>
    </xdr:to>
    <xdr:sp>
      <xdr:nvSpPr>
        <xdr:cNvPr id="154" name="Connecteur droit avec flèche 350"/>
        <xdr:cNvSpPr>
          <a:spLocks/>
        </xdr:cNvSpPr>
      </xdr:nvSpPr>
      <xdr:spPr>
        <a:xfrm>
          <a:off x="6991350" y="15735300"/>
          <a:ext cx="4667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43</xdr:row>
      <xdr:rowOff>95250</xdr:rowOff>
    </xdr:from>
    <xdr:to>
      <xdr:col>10</xdr:col>
      <xdr:colOff>47625</xdr:colOff>
      <xdr:row>43</xdr:row>
      <xdr:rowOff>95250</xdr:rowOff>
    </xdr:to>
    <xdr:sp>
      <xdr:nvSpPr>
        <xdr:cNvPr id="155" name="Connecteur droit avec flèche 351"/>
        <xdr:cNvSpPr>
          <a:spLocks/>
        </xdr:cNvSpPr>
      </xdr:nvSpPr>
      <xdr:spPr>
        <a:xfrm>
          <a:off x="6972300" y="16116300"/>
          <a:ext cx="4857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152400</xdr:colOff>
      <xdr:row>42</xdr:row>
      <xdr:rowOff>0</xdr:rowOff>
    </xdr:to>
    <xdr:sp>
      <xdr:nvSpPr>
        <xdr:cNvPr id="156" name="Connecteur droit 352"/>
        <xdr:cNvSpPr>
          <a:spLocks/>
        </xdr:cNvSpPr>
      </xdr:nvSpPr>
      <xdr:spPr>
        <a:xfrm>
          <a:off x="6829425" y="15640050"/>
          <a:ext cx="152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42</xdr:row>
      <xdr:rowOff>95250</xdr:rowOff>
    </xdr:from>
    <xdr:to>
      <xdr:col>12</xdr:col>
      <xdr:colOff>9525</xdr:colOff>
      <xdr:row>42</xdr:row>
      <xdr:rowOff>95250</xdr:rowOff>
    </xdr:to>
    <xdr:sp>
      <xdr:nvSpPr>
        <xdr:cNvPr id="157" name="Connecteur droit avec flèche 353"/>
        <xdr:cNvSpPr>
          <a:spLocks/>
        </xdr:cNvSpPr>
      </xdr:nvSpPr>
      <xdr:spPr>
        <a:xfrm>
          <a:off x="9267825" y="15735300"/>
          <a:ext cx="5619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42</xdr:row>
      <xdr:rowOff>95250</xdr:rowOff>
    </xdr:from>
    <xdr:to>
      <xdr:col>11</xdr:col>
      <xdr:colOff>190500</xdr:colOff>
      <xdr:row>46</xdr:row>
      <xdr:rowOff>114300</xdr:rowOff>
    </xdr:to>
    <xdr:sp>
      <xdr:nvSpPr>
        <xdr:cNvPr id="158" name="Connecteur droit 355"/>
        <xdr:cNvSpPr>
          <a:spLocks/>
        </xdr:cNvSpPr>
      </xdr:nvSpPr>
      <xdr:spPr>
        <a:xfrm>
          <a:off x="9448800" y="15735300"/>
          <a:ext cx="0" cy="1543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44</xdr:row>
      <xdr:rowOff>95250</xdr:rowOff>
    </xdr:from>
    <xdr:to>
      <xdr:col>11</xdr:col>
      <xdr:colOff>561975</xdr:colOff>
      <xdr:row>44</xdr:row>
      <xdr:rowOff>95250</xdr:rowOff>
    </xdr:to>
    <xdr:sp>
      <xdr:nvSpPr>
        <xdr:cNvPr id="159" name="Connecteur droit avec flèche 356"/>
        <xdr:cNvSpPr>
          <a:spLocks/>
        </xdr:cNvSpPr>
      </xdr:nvSpPr>
      <xdr:spPr>
        <a:xfrm>
          <a:off x="9467850" y="16497300"/>
          <a:ext cx="3524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45</xdr:row>
      <xdr:rowOff>114300</xdr:rowOff>
    </xdr:from>
    <xdr:to>
      <xdr:col>11</xdr:col>
      <xdr:colOff>561975</xdr:colOff>
      <xdr:row>45</xdr:row>
      <xdr:rowOff>114300</xdr:rowOff>
    </xdr:to>
    <xdr:sp>
      <xdr:nvSpPr>
        <xdr:cNvPr id="160" name="Connecteur droit avec flèche 357"/>
        <xdr:cNvSpPr>
          <a:spLocks/>
        </xdr:cNvSpPr>
      </xdr:nvSpPr>
      <xdr:spPr>
        <a:xfrm>
          <a:off x="9467850" y="16897350"/>
          <a:ext cx="3524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609600</xdr:colOff>
      <xdr:row>40</xdr:row>
      <xdr:rowOff>114300</xdr:rowOff>
    </xdr:from>
    <xdr:to>
      <xdr:col>13</xdr:col>
      <xdr:colOff>609600</xdr:colOff>
      <xdr:row>41</xdr:row>
      <xdr:rowOff>152400</xdr:rowOff>
    </xdr:to>
    <xdr:sp>
      <xdr:nvSpPr>
        <xdr:cNvPr id="161" name="Connecteur droit 359"/>
        <xdr:cNvSpPr>
          <a:spLocks/>
        </xdr:cNvSpPr>
      </xdr:nvSpPr>
      <xdr:spPr>
        <a:xfrm flipH="1" flipV="1">
          <a:off x="11544300" y="14992350"/>
          <a:ext cx="0" cy="419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47</xdr:row>
      <xdr:rowOff>0</xdr:rowOff>
    </xdr:from>
    <xdr:to>
      <xdr:col>9</xdr:col>
      <xdr:colOff>142875</xdr:colOff>
      <xdr:row>47</xdr:row>
      <xdr:rowOff>0</xdr:rowOff>
    </xdr:to>
    <xdr:sp>
      <xdr:nvSpPr>
        <xdr:cNvPr id="162" name="Connecteur droit 360"/>
        <xdr:cNvSpPr>
          <a:spLocks/>
        </xdr:cNvSpPr>
      </xdr:nvSpPr>
      <xdr:spPr>
        <a:xfrm>
          <a:off x="6848475" y="17545050"/>
          <a:ext cx="123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46</xdr:row>
      <xdr:rowOff>123825</xdr:rowOff>
    </xdr:from>
    <xdr:to>
      <xdr:col>9</xdr:col>
      <xdr:colOff>142875</xdr:colOff>
      <xdr:row>47</xdr:row>
      <xdr:rowOff>123825</xdr:rowOff>
    </xdr:to>
    <xdr:sp>
      <xdr:nvSpPr>
        <xdr:cNvPr id="163" name="Connecteur droit 361"/>
        <xdr:cNvSpPr>
          <a:spLocks/>
        </xdr:cNvSpPr>
      </xdr:nvSpPr>
      <xdr:spPr>
        <a:xfrm>
          <a:off x="6972300" y="17287875"/>
          <a:ext cx="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46</xdr:row>
      <xdr:rowOff>133350</xdr:rowOff>
    </xdr:from>
    <xdr:to>
      <xdr:col>10</xdr:col>
      <xdr:colOff>38100</xdr:colOff>
      <xdr:row>46</xdr:row>
      <xdr:rowOff>133350</xdr:rowOff>
    </xdr:to>
    <xdr:sp>
      <xdr:nvSpPr>
        <xdr:cNvPr id="164" name="Connecteur droit avec flèche 362"/>
        <xdr:cNvSpPr>
          <a:spLocks/>
        </xdr:cNvSpPr>
      </xdr:nvSpPr>
      <xdr:spPr>
        <a:xfrm>
          <a:off x="6972300" y="17297400"/>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47</xdr:row>
      <xdr:rowOff>133350</xdr:rowOff>
    </xdr:from>
    <xdr:to>
      <xdr:col>10</xdr:col>
      <xdr:colOff>38100</xdr:colOff>
      <xdr:row>47</xdr:row>
      <xdr:rowOff>133350</xdr:rowOff>
    </xdr:to>
    <xdr:sp>
      <xdr:nvSpPr>
        <xdr:cNvPr id="165" name="Connecteur droit avec flèche 363"/>
        <xdr:cNvSpPr>
          <a:spLocks/>
        </xdr:cNvSpPr>
      </xdr:nvSpPr>
      <xdr:spPr>
        <a:xfrm>
          <a:off x="6972300" y="17678400"/>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49</xdr:row>
      <xdr:rowOff>95250</xdr:rowOff>
    </xdr:from>
    <xdr:to>
      <xdr:col>11</xdr:col>
      <xdr:colOff>209550</xdr:colOff>
      <xdr:row>50</xdr:row>
      <xdr:rowOff>123825</xdr:rowOff>
    </xdr:to>
    <xdr:sp>
      <xdr:nvSpPr>
        <xdr:cNvPr id="166" name="Connecteur droit 364"/>
        <xdr:cNvSpPr>
          <a:spLocks/>
        </xdr:cNvSpPr>
      </xdr:nvSpPr>
      <xdr:spPr>
        <a:xfrm>
          <a:off x="9467850" y="18402300"/>
          <a:ext cx="0" cy="409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50</xdr:row>
      <xdr:rowOff>114300</xdr:rowOff>
    </xdr:from>
    <xdr:to>
      <xdr:col>11</xdr:col>
      <xdr:colOff>209550</xdr:colOff>
      <xdr:row>50</xdr:row>
      <xdr:rowOff>114300</xdr:rowOff>
    </xdr:to>
    <xdr:sp>
      <xdr:nvSpPr>
        <xdr:cNvPr id="167" name="Connecteur droit 365"/>
        <xdr:cNvSpPr>
          <a:spLocks/>
        </xdr:cNvSpPr>
      </xdr:nvSpPr>
      <xdr:spPr>
        <a:xfrm>
          <a:off x="9267825" y="1880235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219075</xdr:colOff>
      <xdr:row>50</xdr:row>
      <xdr:rowOff>114300</xdr:rowOff>
    </xdr:from>
    <xdr:to>
      <xdr:col>12</xdr:col>
      <xdr:colOff>9525</xdr:colOff>
      <xdr:row>50</xdr:row>
      <xdr:rowOff>114300</xdr:rowOff>
    </xdr:to>
    <xdr:sp>
      <xdr:nvSpPr>
        <xdr:cNvPr id="168" name="Connecteur droit avec flèche 366"/>
        <xdr:cNvSpPr>
          <a:spLocks/>
        </xdr:cNvSpPr>
      </xdr:nvSpPr>
      <xdr:spPr>
        <a:xfrm>
          <a:off x="9477375" y="18802350"/>
          <a:ext cx="3524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49</xdr:row>
      <xdr:rowOff>114300</xdr:rowOff>
    </xdr:from>
    <xdr:to>
      <xdr:col>11</xdr:col>
      <xdr:colOff>561975</xdr:colOff>
      <xdr:row>49</xdr:row>
      <xdr:rowOff>114300</xdr:rowOff>
    </xdr:to>
    <xdr:sp>
      <xdr:nvSpPr>
        <xdr:cNvPr id="169" name="Connecteur droit avec flèche 367"/>
        <xdr:cNvSpPr>
          <a:spLocks/>
        </xdr:cNvSpPr>
      </xdr:nvSpPr>
      <xdr:spPr>
        <a:xfrm>
          <a:off x="9467850" y="18421350"/>
          <a:ext cx="3524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53</xdr:row>
      <xdr:rowOff>123825</xdr:rowOff>
    </xdr:from>
    <xdr:to>
      <xdr:col>12</xdr:col>
      <xdr:colOff>0</xdr:colOff>
      <xdr:row>53</xdr:row>
      <xdr:rowOff>123825</xdr:rowOff>
    </xdr:to>
    <xdr:sp>
      <xdr:nvSpPr>
        <xdr:cNvPr id="170" name="Connecteur droit avec flèche 368"/>
        <xdr:cNvSpPr>
          <a:spLocks/>
        </xdr:cNvSpPr>
      </xdr:nvSpPr>
      <xdr:spPr>
        <a:xfrm>
          <a:off x="9267825" y="19954875"/>
          <a:ext cx="5524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53</xdr:row>
      <xdr:rowOff>123825</xdr:rowOff>
    </xdr:from>
    <xdr:to>
      <xdr:col>11</xdr:col>
      <xdr:colOff>209550</xdr:colOff>
      <xdr:row>55</xdr:row>
      <xdr:rowOff>152400</xdr:rowOff>
    </xdr:to>
    <xdr:sp>
      <xdr:nvSpPr>
        <xdr:cNvPr id="171" name="Connecteur droit 369"/>
        <xdr:cNvSpPr>
          <a:spLocks/>
        </xdr:cNvSpPr>
      </xdr:nvSpPr>
      <xdr:spPr>
        <a:xfrm>
          <a:off x="9467850" y="19954875"/>
          <a:ext cx="0" cy="790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219075</xdr:colOff>
      <xdr:row>55</xdr:row>
      <xdr:rowOff>123825</xdr:rowOff>
    </xdr:from>
    <xdr:to>
      <xdr:col>12</xdr:col>
      <xdr:colOff>9525</xdr:colOff>
      <xdr:row>55</xdr:row>
      <xdr:rowOff>133350</xdr:rowOff>
    </xdr:to>
    <xdr:sp>
      <xdr:nvSpPr>
        <xdr:cNvPr id="172" name="Connecteur droit avec flèche 371"/>
        <xdr:cNvSpPr>
          <a:spLocks/>
        </xdr:cNvSpPr>
      </xdr:nvSpPr>
      <xdr:spPr>
        <a:xfrm>
          <a:off x="9477375" y="20716875"/>
          <a:ext cx="352425"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381000</xdr:colOff>
      <xdr:row>48</xdr:row>
      <xdr:rowOff>19050</xdr:rowOff>
    </xdr:from>
    <xdr:to>
      <xdr:col>6</xdr:col>
      <xdr:colOff>390525</xdr:colOff>
      <xdr:row>53</xdr:row>
      <xdr:rowOff>95250</xdr:rowOff>
    </xdr:to>
    <xdr:sp>
      <xdr:nvSpPr>
        <xdr:cNvPr id="173" name="Connecteur droit 372"/>
        <xdr:cNvSpPr>
          <a:spLocks/>
        </xdr:cNvSpPr>
      </xdr:nvSpPr>
      <xdr:spPr>
        <a:xfrm>
          <a:off x="4400550" y="17945100"/>
          <a:ext cx="9525" cy="1981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409575</xdr:colOff>
      <xdr:row>53</xdr:row>
      <xdr:rowOff>95250</xdr:rowOff>
    </xdr:from>
    <xdr:to>
      <xdr:col>8</xdr:col>
      <xdr:colOff>9525</xdr:colOff>
      <xdr:row>53</xdr:row>
      <xdr:rowOff>95250</xdr:rowOff>
    </xdr:to>
    <xdr:sp>
      <xdr:nvSpPr>
        <xdr:cNvPr id="174" name="Connecteur droit avec flèche 377"/>
        <xdr:cNvSpPr>
          <a:spLocks/>
        </xdr:cNvSpPr>
      </xdr:nvSpPr>
      <xdr:spPr>
        <a:xfrm>
          <a:off x="4429125" y="19926300"/>
          <a:ext cx="12954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2771775</xdr:colOff>
      <xdr:row>0</xdr:row>
      <xdr:rowOff>0</xdr:rowOff>
    </xdr:from>
    <xdr:to>
      <xdr:col>0</xdr:col>
      <xdr:colOff>3152775</xdr:colOff>
      <xdr:row>1</xdr:row>
      <xdr:rowOff>9525</xdr:rowOff>
    </xdr:to>
    <xdr:pic>
      <xdr:nvPicPr>
        <xdr:cNvPr id="1" name="Image 1"/>
        <xdr:cNvPicPr preferRelativeResize="1">
          <a:picLocks noChangeAspect="1"/>
        </xdr:cNvPicPr>
      </xdr:nvPicPr>
      <xdr:blipFill>
        <a:blip r:embed="rId1"/>
        <a:srcRect t="11630"/>
        <a:stretch>
          <a:fillRect/>
        </a:stretch>
      </xdr:blipFill>
      <xdr:spPr>
        <a:xfrm>
          <a:off x="2771775" y="0"/>
          <a:ext cx="381000" cy="323850"/>
        </a:xfrm>
        <a:prstGeom prst="rect">
          <a:avLst/>
        </a:prstGeom>
        <a:noFill/>
        <a:ln w="9525" cmpd="sng">
          <a:noFill/>
        </a:ln>
      </xdr:spPr>
    </xdr:pic>
    <xdr:clientData/>
  </xdr:twoCellAnchor>
  <xdr:twoCellAnchor editAs="oneCell">
    <xdr:from>
      <xdr:col>0</xdr:col>
      <xdr:colOff>2781300</xdr:colOff>
      <xdr:row>1</xdr:row>
      <xdr:rowOff>9525</xdr:rowOff>
    </xdr:from>
    <xdr:to>
      <xdr:col>0</xdr:col>
      <xdr:colOff>3152775</xdr:colOff>
      <xdr:row>2</xdr:row>
      <xdr:rowOff>9525</xdr:rowOff>
    </xdr:to>
    <xdr:pic>
      <xdr:nvPicPr>
        <xdr:cNvPr id="2" name="Image 2"/>
        <xdr:cNvPicPr preferRelativeResize="1">
          <a:picLocks noChangeAspect="1"/>
        </xdr:cNvPicPr>
      </xdr:nvPicPr>
      <xdr:blipFill>
        <a:blip r:embed="rId2"/>
        <a:srcRect l="9231" t="13847" r="10769" b="15383"/>
        <a:stretch>
          <a:fillRect/>
        </a:stretch>
      </xdr:blipFill>
      <xdr:spPr>
        <a:xfrm>
          <a:off x="2781300" y="323850"/>
          <a:ext cx="371475" cy="314325"/>
        </a:xfrm>
        <a:prstGeom prst="rect">
          <a:avLst/>
        </a:prstGeom>
        <a:noFill/>
        <a:ln w="9525" cmpd="sng">
          <a:noFill/>
        </a:ln>
      </xdr:spPr>
    </xdr:pic>
    <xdr:clientData/>
  </xdr:twoCellAnchor>
  <xdr:twoCellAnchor editAs="oneCell">
    <xdr:from>
      <xdr:col>0</xdr:col>
      <xdr:colOff>2762250</xdr:colOff>
      <xdr:row>2</xdr:row>
      <xdr:rowOff>0</xdr:rowOff>
    </xdr:from>
    <xdr:to>
      <xdr:col>0</xdr:col>
      <xdr:colOff>3152775</xdr:colOff>
      <xdr:row>3</xdr:row>
      <xdr:rowOff>66675</xdr:rowOff>
    </xdr:to>
    <xdr:pic>
      <xdr:nvPicPr>
        <xdr:cNvPr id="3" name="Image 3"/>
        <xdr:cNvPicPr preferRelativeResize="1">
          <a:picLocks noChangeAspect="1"/>
        </xdr:cNvPicPr>
      </xdr:nvPicPr>
      <xdr:blipFill>
        <a:blip r:embed="rId3"/>
        <a:srcRect t="11865"/>
        <a:stretch>
          <a:fillRect/>
        </a:stretch>
      </xdr:blipFill>
      <xdr:spPr>
        <a:xfrm>
          <a:off x="2762250" y="628650"/>
          <a:ext cx="381000" cy="381000"/>
        </a:xfrm>
        <a:prstGeom prst="rect">
          <a:avLst/>
        </a:prstGeom>
        <a:noFill/>
        <a:ln w="9525" cmpd="sng">
          <a:noFill/>
        </a:ln>
      </xdr:spPr>
    </xdr:pic>
    <xdr:clientData/>
  </xdr:twoCellAnchor>
  <xdr:twoCellAnchor editAs="oneCell">
    <xdr:from>
      <xdr:col>0</xdr:col>
      <xdr:colOff>2762250</xdr:colOff>
      <xdr:row>3</xdr:row>
      <xdr:rowOff>0</xdr:rowOff>
    </xdr:from>
    <xdr:to>
      <xdr:col>0</xdr:col>
      <xdr:colOff>3162300</xdr:colOff>
      <xdr:row>4</xdr:row>
      <xdr:rowOff>47625</xdr:rowOff>
    </xdr:to>
    <xdr:pic>
      <xdr:nvPicPr>
        <xdr:cNvPr id="4" name="Image 4"/>
        <xdr:cNvPicPr preferRelativeResize="1">
          <a:picLocks noChangeAspect="1"/>
        </xdr:cNvPicPr>
      </xdr:nvPicPr>
      <xdr:blipFill>
        <a:blip r:embed="rId4"/>
        <a:srcRect l="8450" t="16493" r="-1" b="9231"/>
        <a:stretch>
          <a:fillRect/>
        </a:stretch>
      </xdr:blipFill>
      <xdr:spPr>
        <a:xfrm>
          <a:off x="2762250" y="942975"/>
          <a:ext cx="4000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ftp://trf.education.gouv.fr/pub/edutel/syst/ons/rapport2000/risque_chimique.pdf" TargetMode="External" /></Relationships>
</file>

<file path=xl/worksheets/sheet1.xml><?xml version="1.0" encoding="utf-8"?>
<worksheet xmlns="http://schemas.openxmlformats.org/spreadsheetml/2006/main" xmlns:r="http://schemas.openxmlformats.org/officeDocument/2006/relationships">
  <dimension ref="A1:S33"/>
  <sheetViews>
    <sheetView zoomScalePageLayoutView="0" workbookViewId="0" topLeftCell="A1">
      <selection activeCell="D26" sqref="C3:I31"/>
    </sheetView>
  </sheetViews>
  <sheetFormatPr defaultColWidth="11.421875" defaultRowHeight="15"/>
  <cols>
    <col min="1" max="2" width="3.7109375" style="0" customWidth="1"/>
    <col min="3" max="3" width="4.7109375" style="0" customWidth="1"/>
    <col min="4" max="5" width="30.7109375" style="0" customWidth="1"/>
    <col min="6" max="6" width="5.421875" style="0" customWidth="1"/>
    <col min="7" max="8" width="30.7109375" style="0" customWidth="1"/>
    <col min="9" max="9" width="4.7109375" style="0" customWidth="1"/>
    <col min="10" max="11" width="3.7109375" style="0" customWidth="1"/>
  </cols>
  <sheetData>
    <row r="1" spans="1:11" ht="15.75" thickBot="1">
      <c r="A1" s="358"/>
      <c r="B1" s="358"/>
      <c r="C1" s="358"/>
      <c r="D1" s="358"/>
      <c r="E1" s="358"/>
      <c r="F1" s="358"/>
      <c r="G1" s="358"/>
      <c r="H1" s="358"/>
      <c r="I1" s="358"/>
      <c r="J1" s="358"/>
      <c r="K1" s="358"/>
    </row>
    <row r="2" spans="1:11" ht="15.75" thickBot="1">
      <c r="A2" s="358"/>
      <c r="B2" s="359"/>
      <c r="C2" s="360"/>
      <c r="D2" s="360"/>
      <c r="E2" s="360"/>
      <c r="F2" s="360"/>
      <c r="G2" s="360"/>
      <c r="H2" s="360"/>
      <c r="I2" s="360"/>
      <c r="J2" s="361"/>
      <c r="K2" s="358"/>
    </row>
    <row r="3" spans="1:11" ht="120" customHeight="1" thickBot="1">
      <c r="A3" s="358"/>
      <c r="B3" s="368"/>
      <c r="C3" s="99"/>
      <c r="D3" s="100"/>
      <c r="E3" s="363"/>
      <c r="F3" s="363"/>
      <c r="G3" s="363"/>
      <c r="H3" s="363"/>
      <c r="I3" s="364"/>
      <c r="J3" s="362"/>
      <c r="K3" s="358"/>
    </row>
    <row r="4" spans="1:11" ht="30" customHeight="1" thickBot="1">
      <c r="A4" s="358"/>
      <c r="B4" s="368"/>
      <c r="C4" s="372" t="s">
        <v>0</v>
      </c>
      <c r="D4" s="373"/>
      <c r="E4" s="373"/>
      <c r="F4" s="373"/>
      <c r="G4" s="373"/>
      <c r="H4" s="373"/>
      <c r="I4" s="374"/>
      <c r="J4" s="362"/>
      <c r="K4" s="358"/>
    </row>
    <row r="5" spans="1:11" ht="19.5" customHeight="1">
      <c r="A5" s="358"/>
      <c r="B5" s="368"/>
      <c r="C5" s="378"/>
      <c r="D5" s="379"/>
      <c r="E5" s="379"/>
      <c r="F5" s="379"/>
      <c r="G5" s="379"/>
      <c r="H5" s="379"/>
      <c r="I5" s="380"/>
      <c r="J5" s="362"/>
      <c r="K5" s="358"/>
    </row>
    <row r="6" spans="1:11" ht="25.5" customHeight="1">
      <c r="A6" s="358"/>
      <c r="B6" s="368"/>
      <c r="C6" s="172"/>
      <c r="D6" s="375" t="s">
        <v>428</v>
      </c>
      <c r="E6" s="376"/>
      <c r="F6" s="376"/>
      <c r="G6" s="376"/>
      <c r="H6" s="377"/>
      <c r="I6" s="101"/>
      <c r="J6" s="362"/>
      <c r="K6" s="358"/>
    </row>
    <row r="7" spans="1:11" ht="19.5" customHeight="1">
      <c r="A7" s="358"/>
      <c r="B7" s="368"/>
      <c r="C7" s="381"/>
      <c r="D7" s="382"/>
      <c r="E7" s="382"/>
      <c r="F7" s="382"/>
      <c r="G7" s="382"/>
      <c r="H7" s="382"/>
      <c r="I7" s="383"/>
      <c r="J7" s="362"/>
      <c r="K7" s="358"/>
    </row>
    <row r="8" spans="1:11" ht="30" customHeight="1">
      <c r="A8" s="358"/>
      <c r="B8" s="368"/>
      <c r="C8" s="172"/>
      <c r="D8" s="375" t="s">
        <v>429</v>
      </c>
      <c r="E8" s="376"/>
      <c r="F8" s="376"/>
      <c r="G8" s="376"/>
      <c r="H8" s="377"/>
      <c r="I8" s="101"/>
      <c r="J8" s="362"/>
      <c r="K8" s="358"/>
    </row>
    <row r="9" spans="1:19" ht="19.5" customHeight="1">
      <c r="A9" s="358"/>
      <c r="B9" s="368"/>
      <c r="C9" s="381"/>
      <c r="D9" s="382"/>
      <c r="E9" s="382"/>
      <c r="F9" s="382"/>
      <c r="G9" s="382"/>
      <c r="H9" s="382"/>
      <c r="I9" s="383"/>
      <c r="J9" s="362"/>
      <c r="K9" s="358"/>
      <c r="S9" s="5"/>
    </row>
    <row r="10" spans="1:11" ht="30" customHeight="1">
      <c r="A10" s="358"/>
      <c r="B10" s="368"/>
      <c r="C10" s="172"/>
      <c r="D10" s="384" t="s">
        <v>1</v>
      </c>
      <c r="E10" s="384"/>
      <c r="F10" s="384"/>
      <c r="G10" s="384"/>
      <c r="H10" s="384"/>
      <c r="I10" s="173"/>
      <c r="J10" s="362"/>
      <c r="K10" s="358"/>
    </row>
    <row r="11" spans="1:11" ht="19.5" customHeight="1">
      <c r="A11" s="358"/>
      <c r="B11" s="368"/>
      <c r="C11" s="381"/>
      <c r="D11" s="382"/>
      <c r="E11" s="382"/>
      <c r="F11" s="382"/>
      <c r="G11" s="382"/>
      <c r="H11" s="382"/>
      <c r="I11" s="383"/>
      <c r="J11" s="362"/>
      <c r="K11" s="358"/>
    </row>
    <row r="12" spans="1:11" ht="30" customHeight="1">
      <c r="A12" s="358"/>
      <c r="B12" s="368"/>
      <c r="C12" s="172"/>
      <c r="D12" s="384" t="s">
        <v>2</v>
      </c>
      <c r="E12" s="384"/>
      <c r="F12" s="384"/>
      <c r="G12" s="384"/>
      <c r="H12" s="384"/>
      <c r="I12" s="174"/>
      <c r="J12" s="362"/>
      <c r="K12" s="358"/>
    </row>
    <row r="13" spans="1:11" ht="19.5" customHeight="1">
      <c r="A13" s="358"/>
      <c r="B13" s="368"/>
      <c r="C13" s="381"/>
      <c r="D13" s="382"/>
      <c r="E13" s="382"/>
      <c r="F13" s="382"/>
      <c r="G13" s="382"/>
      <c r="H13" s="382"/>
      <c r="I13" s="383"/>
      <c r="J13" s="362"/>
      <c r="K13" s="358"/>
    </row>
    <row r="14" spans="1:11" ht="30" customHeight="1">
      <c r="A14" s="358"/>
      <c r="B14" s="368"/>
      <c r="C14" s="172"/>
      <c r="D14" s="384" t="s">
        <v>3</v>
      </c>
      <c r="E14" s="384"/>
      <c r="F14" s="384"/>
      <c r="G14" s="384"/>
      <c r="H14" s="384"/>
      <c r="I14" s="174"/>
      <c r="J14" s="362"/>
      <c r="K14" s="358"/>
    </row>
    <row r="15" spans="1:11" ht="19.5" customHeight="1">
      <c r="A15" s="358"/>
      <c r="B15" s="368"/>
      <c r="C15" s="381"/>
      <c r="D15" s="382"/>
      <c r="E15" s="382"/>
      <c r="F15" s="382"/>
      <c r="G15" s="382"/>
      <c r="H15" s="382"/>
      <c r="I15" s="383"/>
      <c r="J15" s="362"/>
      <c r="K15" s="358"/>
    </row>
    <row r="16" spans="1:11" ht="30" customHeight="1">
      <c r="A16" s="358"/>
      <c r="B16" s="368"/>
      <c r="C16" s="367"/>
      <c r="D16" s="365" t="s">
        <v>4</v>
      </c>
      <c r="E16" s="365"/>
      <c r="F16" s="366"/>
      <c r="G16" s="365" t="s">
        <v>5</v>
      </c>
      <c r="H16" s="365"/>
      <c r="I16" s="385"/>
      <c r="J16" s="362"/>
      <c r="K16" s="358"/>
    </row>
    <row r="17" spans="1:11" ht="30" customHeight="1">
      <c r="A17" s="358"/>
      <c r="B17" s="368"/>
      <c r="C17" s="367"/>
      <c r="D17" s="189" t="s">
        <v>6</v>
      </c>
      <c r="E17" s="189"/>
      <c r="F17" s="366"/>
      <c r="G17" s="189" t="s">
        <v>7</v>
      </c>
      <c r="H17" s="189"/>
      <c r="I17" s="385"/>
      <c r="J17" s="362"/>
      <c r="K17" s="358"/>
    </row>
    <row r="18" spans="1:11" ht="30" customHeight="1">
      <c r="A18" s="358"/>
      <c r="B18" s="368"/>
      <c r="C18" s="367"/>
      <c r="D18" s="189" t="s">
        <v>8</v>
      </c>
      <c r="E18" s="189"/>
      <c r="F18" s="366"/>
      <c r="G18" s="189" t="s">
        <v>9</v>
      </c>
      <c r="H18" s="189"/>
      <c r="I18" s="385"/>
      <c r="J18" s="362"/>
      <c r="K18" s="358"/>
    </row>
    <row r="19" spans="1:11" ht="30" customHeight="1">
      <c r="A19" s="358"/>
      <c r="B19" s="368"/>
      <c r="C19" s="381"/>
      <c r="D19" s="382"/>
      <c r="E19" s="382"/>
      <c r="F19" s="382"/>
      <c r="G19" s="189" t="s">
        <v>10</v>
      </c>
      <c r="H19" s="189"/>
      <c r="I19" s="385"/>
      <c r="J19" s="362"/>
      <c r="K19" s="358"/>
    </row>
    <row r="20" spans="1:11" ht="19.5" customHeight="1">
      <c r="A20" s="358"/>
      <c r="B20" s="368"/>
      <c r="C20" s="381"/>
      <c r="D20" s="382"/>
      <c r="E20" s="382"/>
      <c r="F20" s="382"/>
      <c r="G20" s="382"/>
      <c r="H20" s="382"/>
      <c r="I20" s="383"/>
      <c r="J20" s="362"/>
      <c r="K20" s="358"/>
    </row>
    <row r="21" spans="1:11" ht="30" customHeight="1">
      <c r="A21" s="358"/>
      <c r="B21" s="368"/>
      <c r="C21" s="367"/>
      <c r="D21" s="365" t="s">
        <v>11</v>
      </c>
      <c r="E21" s="365"/>
      <c r="F21" s="386"/>
      <c r="G21" s="386"/>
      <c r="H21" s="386"/>
      <c r="I21" s="387"/>
      <c r="J21" s="362"/>
      <c r="K21" s="358"/>
    </row>
    <row r="22" spans="1:11" ht="30" customHeight="1">
      <c r="A22" s="358"/>
      <c r="B22" s="368"/>
      <c r="C22" s="367"/>
      <c r="D22" s="189" t="s">
        <v>12</v>
      </c>
      <c r="E22" s="189"/>
      <c r="F22" s="386"/>
      <c r="G22" s="386"/>
      <c r="H22" s="386"/>
      <c r="I22" s="387"/>
      <c r="J22" s="362"/>
      <c r="K22" s="358"/>
    </row>
    <row r="23" spans="1:11" ht="30" customHeight="1">
      <c r="A23" s="358"/>
      <c r="B23" s="368"/>
      <c r="C23" s="367"/>
      <c r="D23" s="189" t="s">
        <v>13</v>
      </c>
      <c r="E23" s="189"/>
      <c r="F23" s="386"/>
      <c r="G23" s="386"/>
      <c r="H23" s="386"/>
      <c r="I23" s="387"/>
      <c r="J23" s="362"/>
      <c r="K23" s="358"/>
    </row>
    <row r="24" spans="1:11" ht="19.5" customHeight="1">
      <c r="A24" s="358"/>
      <c r="B24" s="368"/>
      <c r="C24" s="381"/>
      <c r="D24" s="382"/>
      <c r="E24" s="382"/>
      <c r="F24" s="382"/>
      <c r="G24" s="382"/>
      <c r="H24" s="382"/>
      <c r="I24" s="383"/>
      <c r="J24" s="362"/>
      <c r="K24" s="358"/>
    </row>
    <row r="25" spans="1:11" ht="19.5" customHeight="1">
      <c r="A25" s="358"/>
      <c r="B25" s="368"/>
      <c r="C25" s="381"/>
      <c r="D25" s="382"/>
      <c r="E25" s="382"/>
      <c r="F25" s="382"/>
      <c r="G25" s="382"/>
      <c r="H25" s="382"/>
      <c r="I25" s="383"/>
      <c r="J25" s="362"/>
      <c r="K25" s="358"/>
    </row>
    <row r="26" spans="1:11" ht="30" customHeight="1">
      <c r="A26" s="358"/>
      <c r="B26" s="368"/>
      <c r="C26" s="381"/>
      <c r="D26" s="365" t="s">
        <v>430</v>
      </c>
      <c r="E26" s="365"/>
      <c r="F26" s="365"/>
      <c r="G26" s="365"/>
      <c r="H26" s="365"/>
      <c r="I26" s="391"/>
      <c r="J26" s="362"/>
      <c r="K26" s="358"/>
    </row>
    <row r="27" spans="1:11" ht="30" customHeight="1">
      <c r="A27" s="358"/>
      <c r="B27" s="368"/>
      <c r="C27" s="381"/>
      <c r="D27" s="395" t="s">
        <v>431</v>
      </c>
      <c r="E27" s="396"/>
      <c r="F27" s="396"/>
      <c r="G27" s="396"/>
      <c r="H27" s="397"/>
      <c r="I27" s="391"/>
      <c r="J27" s="362"/>
      <c r="K27" s="358"/>
    </row>
    <row r="28" spans="1:11" ht="30" customHeight="1">
      <c r="A28" s="358"/>
      <c r="B28" s="368"/>
      <c r="C28" s="381"/>
      <c r="D28" s="392"/>
      <c r="E28" s="393"/>
      <c r="F28" s="392"/>
      <c r="G28" s="394"/>
      <c r="H28" s="393"/>
      <c r="I28" s="391"/>
      <c r="J28" s="362"/>
      <c r="K28" s="358"/>
    </row>
    <row r="29" spans="1:11" ht="30" customHeight="1">
      <c r="A29" s="358"/>
      <c r="B29" s="368"/>
      <c r="C29" s="381"/>
      <c r="D29" s="392"/>
      <c r="E29" s="393"/>
      <c r="F29" s="392"/>
      <c r="G29" s="394"/>
      <c r="H29" s="393"/>
      <c r="I29" s="391"/>
      <c r="J29" s="362"/>
      <c r="K29" s="358"/>
    </row>
    <row r="30" spans="1:11" ht="30" customHeight="1">
      <c r="A30" s="358"/>
      <c r="B30" s="368"/>
      <c r="C30" s="381"/>
      <c r="D30" s="392"/>
      <c r="E30" s="393"/>
      <c r="F30" s="392"/>
      <c r="G30" s="394"/>
      <c r="H30" s="393"/>
      <c r="I30" s="391"/>
      <c r="J30" s="362"/>
      <c r="K30" s="358"/>
    </row>
    <row r="31" spans="1:11" ht="19.5" customHeight="1" thickBot="1">
      <c r="A31" s="358"/>
      <c r="B31" s="368"/>
      <c r="C31" s="388"/>
      <c r="D31" s="389"/>
      <c r="E31" s="389"/>
      <c r="F31" s="389"/>
      <c r="G31" s="389"/>
      <c r="H31" s="389"/>
      <c r="I31" s="390"/>
      <c r="J31" s="362"/>
      <c r="K31" s="358"/>
    </row>
    <row r="32" spans="1:11" ht="15.75" thickBot="1">
      <c r="A32" s="358"/>
      <c r="B32" s="369"/>
      <c r="C32" s="370"/>
      <c r="D32" s="370"/>
      <c r="E32" s="370"/>
      <c r="F32" s="370"/>
      <c r="G32" s="370"/>
      <c r="H32" s="370"/>
      <c r="I32" s="370"/>
      <c r="J32" s="371"/>
      <c r="K32" s="358"/>
    </row>
    <row r="33" spans="1:11" ht="15">
      <c r="A33" s="358"/>
      <c r="B33" s="358"/>
      <c r="C33" s="358"/>
      <c r="D33" s="358"/>
      <c r="E33" s="358"/>
      <c r="F33" s="358"/>
      <c r="G33" s="358"/>
      <c r="H33" s="358"/>
      <c r="I33" s="358"/>
      <c r="J33" s="358"/>
      <c r="K33" s="358"/>
    </row>
  </sheetData>
  <sheetProtection/>
  <mergeCells count="45">
    <mergeCell ref="I26:I30"/>
    <mergeCell ref="D28:E28"/>
    <mergeCell ref="D29:E29"/>
    <mergeCell ref="D30:E30"/>
    <mergeCell ref="F28:H28"/>
    <mergeCell ref="F29:H29"/>
    <mergeCell ref="F30:H30"/>
    <mergeCell ref="D27:H27"/>
    <mergeCell ref="I16:I19"/>
    <mergeCell ref="D14:H14"/>
    <mergeCell ref="D26:H26"/>
    <mergeCell ref="C15:I15"/>
    <mergeCell ref="C19:F19"/>
    <mergeCell ref="C20:I20"/>
    <mergeCell ref="C24:I25"/>
    <mergeCell ref="F21:I23"/>
    <mergeCell ref="C26:C31"/>
    <mergeCell ref="D31:I31"/>
    <mergeCell ref="C5:I5"/>
    <mergeCell ref="C7:I7"/>
    <mergeCell ref="C9:I9"/>
    <mergeCell ref="C11:I11"/>
    <mergeCell ref="C13:I13"/>
    <mergeCell ref="D10:H10"/>
    <mergeCell ref="D12:H12"/>
    <mergeCell ref="G16:H16"/>
    <mergeCell ref="B3:B31"/>
    <mergeCell ref="B32:J32"/>
    <mergeCell ref="A32:A33"/>
    <mergeCell ref="B33:J33"/>
    <mergeCell ref="K32:K33"/>
    <mergeCell ref="C4:I4"/>
    <mergeCell ref="D6:H6"/>
    <mergeCell ref="D8:H8"/>
    <mergeCell ref="D21:E21"/>
    <mergeCell ref="A1:K1"/>
    <mergeCell ref="A2:A31"/>
    <mergeCell ref="B2:J2"/>
    <mergeCell ref="K2:K31"/>
    <mergeCell ref="J3:J31"/>
    <mergeCell ref="E3:I3"/>
    <mergeCell ref="D16:E16"/>
    <mergeCell ref="F16:F18"/>
    <mergeCell ref="C16:C18"/>
    <mergeCell ref="C21:C2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V32"/>
  <sheetViews>
    <sheetView zoomScale="50" zoomScaleNormal="50" zoomScalePageLayoutView="0" workbookViewId="0" topLeftCell="A1">
      <selection activeCell="A1" sqref="A1:N1"/>
    </sheetView>
  </sheetViews>
  <sheetFormatPr defaultColWidth="11.421875" defaultRowHeight="15"/>
  <cols>
    <col min="1" max="2" width="3.7109375" style="0" customWidth="1"/>
    <col min="3" max="3" width="33.140625" style="165" bestFit="1" customWidth="1"/>
    <col min="4" max="4" width="46.140625" style="165" bestFit="1" customWidth="1"/>
    <col min="5" max="5" width="28.7109375" style="165" bestFit="1" customWidth="1"/>
    <col min="6" max="6" width="70.7109375" style="184" customWidth="1"/>
    <col min="7" max="8" width="10.7109375" style="0" customWidth="1"/>
    <col min="9" max="9" width="8.7109375" style="0" customWidth="1"/>
    <col min="10" max="11" width="12.7109375" style="0" customWidth="1"/>
    <col min="12" max="12" width="42.7109375" style="0" customWidth="1"/>
    <col min="13" max="14" width="3.7109375" style="0" customWidth="1"/>
    <col min="15" max="21" width="27.7109375" style="0" customWidth="1"/>
  </cols>
  <sheetData>
    <row r="1" spans="1:14" ht="15.75" thickBot="1">
      <c r="A1" s="358"/>
      <c r="B1" s="358"/>
      <c r="C1" s="358"/>
      <c r="D1" s="358"/>
      <c r="E1" s="358"/>
      <c r="F1" s="358"/>
      <c r="G1" s="358"/>
      <c r="H1" s="358"/>
      <c r="I1" s="358"/>
      <c r="J1" s="358"/>
      <c r="K1" s="358"/>
      <c r="L1" s="358"/>
      <c r="M1" s="358"/>
      <c r="N1" s="358"/>
    </row>
    <row r="2" spans="1:22" ht="45" customHeight="1" thickBot="1">
      <c r="A2" s="358"/>
      <c r="B2" s="359"/>
      <c r="C2" s="360"/>
      <c r="D2" s="360"/>
      <c r="E2" s="360"/>
      <c r="F2" s="360"/>
      <c r="G2" s="360"/>
      <c r="H2" s="360"/>
      <c r="I2" s="360"/>
      <c r="J2" s="360"/>
      <c r="K2" s="360"/>
      <c r="L2" s="360"/>
      <c r="M2" s="361"/>
      <c r="N2" s="358"/>
      <c r="O2" s="251" t="s">
        <v>451</v>
      </c>
      <c r="P2" s="281"/>
      <c r="Q2" s="257"/>
      <c r="R2" s="257"/>
      <c r="S2" s="257"/>
      <c r="T2" s="257"/>
      <c r="U2" s="257"/>
      <c r="V2" s="249"/>
    </row>
    <row r="3" spans="1:22" ht="45" customHeight="1">
      <c r="A3" s="358"/>
      <c r="B3" s="368"/>
      <c r="C3" s="467" t="s">
        <v>91</v>
      </c>
      <c r="D3" s="468"/>
      <c r="E3" s="468"/>
      <c r="F3" s="468"/>
      <c r="G3" s="468"/>
      <c r="H3" s="469"/>
      <c r="I3" s="611" t="s">
        <v>264</v>
      </c>
      <c r="J3" s="612"/>
      <c r="K3" s="612"/>
      <c r="L3" s="613"/>
      <c r="M3" s="362"/>
      <c r="N3" s="358"/>
      <c r="O3" s="252" t="s">
        <v>463</v>
      </c>
      <c r="P3" s="282">
        <v>0</v>
      </c>
      <c r="Q3" s="285">
        <v>4</v>
      </c>
      <c r="R3" s="288">
        <v>8</v>
      </c>
      <c r="S3" s="287">
        <v>12</v>
      </c>
      <c r="T3" s="286">
        <v>16</v>
      </c>
      <c r="U3" s="257"/>
      <c r="V3" s="249"/>
    </row>
    <row r="4" spans="1:22" ht="45" customHeight="1" thickBot="1">
      <c r="A4" s="358"/>
      <c r="B4" s="368"/>
      <c r="C4" s="470" t="s">
        <v>262</v>
      </c>
      <c r="D4" s="471"/>
      <c r="E4" s="472" t="s">
        <v>263</v>
      </c>
      <c r="F4" s="473"/>
      <c r="G4" s="473"/>
      <c r="H4" s="473"/>
      <c r="I4" s="650"/>
      <c r="J4" s="650"/>
      <c r="K4" s="651"/>
      <c r="L4" s="166" t="s">
        <v>92</v>
      </c>
      <c r="M4" s="362"/>
      <c r="N4" s="358"/>
      <c r="O4" s="252" t="s">
        <v>461</v>
      </c>
      <c r="P4" s="283">
        <v>0</v>
      </c>
      <c r="Q4" s="285">
        <v>3</v>
      </c>
      <c r="R4" s="288">
        <v>6</v>
      </c>
      <c r="S4" s="287">
        <v>9</v>
      </c>
      <c r="T4" s="287">
        <v>12</v>
      </c>
      <c r="U4" s="257"/>
      <c r="V4" s="249"/>
    </row>
    <row r="5" spans="1:22" ht="45" customHeight="1" thickBot="1">
      <c r="A5" s="358"/>
      <c r="B5" s="368"/>
      <c r="C5" s="614" t="s">
        <v>164</v>
      </c>
      <c r="D5" s="615"/>
      <c r="E5" s="615"/>
      <c r="F5" s="616"/>
      <c r="G5" s="617" t="s">
        <v>93</v>
      </c>
      <c r="H5" s="618"/>
      <c r="I5" s="652" t="s">
        <v>258</v>
      </c>
      <c r="J5" s="653"/>
      <c r="K5" s="654"/>
      <c r="L5" s="619" t="s">
        <v>94</v>
      </c>
      <c r="M5" s="362"/>
      <c r="N5" s="358"/>
      <c r="O5" s="252" t="s">
        <v>459</v>
      </c>
      <c r="P5" s="283">
        <v>0</v>
      </c>
      <c r="Q5" s="285">
        <v>2</v>
      </c>
      <c r="R5" s="285">
        <v>4</v>
      </c>
      <c r="S5" s="288">
        <v>6</v>
      </c>
      <c r="T5" s="288">
        <v>8</v>
      </c>
      <c r="U5" s="257"/>
      <c r="V5" s="249"/>
    </row>
    <row r="6" spans="1:22" ht="45" customHeight="1" thickBot="1">
      <c r="A6" s="358"/>
      <c r="B6" s="368"/>
      <c r="C6" s="177" t="s">
        <v>95</v>
      </c>
      <c r="D6" s="176" t="s">
        <v>96</v>
      </c>
      <c r="E6" s="176" t="s">
        <v>97</v>
      </c>
      <c r="F6" s="181" t="s">
        <v>98</v>
      </c>
      <c r="G6" s="160" t="s">
        <v>99</v>
      </c>
      <c r="H6" s="227" t="s">
        <v>100</v>
      </c>
      <c r="I6" s="161" t="s">
        <v>118</v>
      </c>
      <c r="J6" s="163" t="s">
        <v>454</v>
      </c>
      <c r="K6" s="144" t="s">
        <v>424</v>
      </c>
      <c r="L6" s="620"/>
      <c r="M6" s="362"/>
      <c r="N6" s="358"/>
      <c r="O6" s="252" t="s">
        <v>457</v>
      </c>
      <c r="P6" s="283">
        <v>0</v>
      </c>
      <c r="Q6" s="285">
        <v>1</v>
      </c>
      <c r="R6" s="285">
        <v>2</v>
      </c>
      <c r="S6" s="285">
        <v>3</v>
      </c>
      <c r="T6" s="285">
        <v>4</v>
      </c>
      <c r="U6" s="257"/>
      <c r="V6" s="249"/>
    </row>
    <row r="7" spans="1:22" ht="45" customHeight="1">
      <c r="A7" s="358"/>
      <c r="B7" s="368"/>
      <c r="C7" s="675" t="s">
        <v>165</v>
      </c>
      <c r="D7" s="623" t="s">
        <v>166</v>
      </c>
      <c r="E7" s="623" t="s">
        <v>167</v>
      </c>
      <c r="F7" s="182" t="s">
        <v>168</v>
      </c>
      <c r="G7" s="661"/>
      <c r="H7" s="664"/>
      <c r="I7" s="637">
        <v>1</v>
      </c>
      <c r="J7" s="643"/>
      <c r="K7" s="607">
        <f>I7*J7</f>
        <v>0</v>
      </c>
      <c r="L7" s="665"/>
      <c r="M7" s="362"/>
      <c r="N7" s="358"/>
      <c r="O7" s="252" t="s">
        <v>456</v>
      </c>
      <c r="P7" s="284">
        <v>0</v>
      </c>
      <c r="Q7" s="285">
        <v>0</v>
      </c>
      <c r="R7" s="285">
        <v>0</v>
      </c>
      <c r="S7" s="285">
        <v>0</v>
      </c>
      <c r="T7" s="285">
        <v>0</v>
      </c>
      <c r="U7" s="257"/>
      <c r="V7" s="249"/>
    </row>
    <row r="8" spans="1:22" ht="45" customHeight="1">
      <c r="A8" s="358"/>
      <c r="B8" s="368"/>
      <c r="C8" s="668"/>
      <c r="D8" s="605"/>
      <c r="E8" s="605"/>
      <c r="F8" s="194" t="s">
        <v>439</v>
      </c>
      <c r="G8" s="662"/>
      <c r="H8" s="659"/>
      <c r="I8" s="637"/>
      <c r="J8" s="638"/>
      <c r="K8" s="607"/>
      <c r="L8" s="666"/>
      <c r="M8" s="362"/>
      <c r="N8" s="358"/>
      <c r="O8" s="257"/>
      <c r="P8" s="253" t="s">
        <v>453</v>
      </c>
      <c r="Q8" s="252" t="s">
        <v>458</v>
      </c>
      <c r="R8" s="252" t="s">
        <v>460</v>
      </c>
      <c r="S8" s="252" t="s">
        <v>462</v>
      </c>
      <c r="T8" s="280" t="s">
        <v>464</v>
      </c>
      <c r="U8" s="251" t="s">
        <v>452</v>
      </c>
      <c r="V8" s="249"/>
    </row>
    <row r="9" spans="1:22" ht="30" customHeight="1">
      <c r="A9" s="358"/>
      <c r="B9" s="368"/>
      <c r="C9" s="668"/>
      <c r="D9" s="605"/>
      <c r="E9" s="605"/>
      <c r="F9" s="194" t="s">
        <v>169</v>
      </c>
      <c r="G9" s="663"/>
      <c r="H9" s="660"/>
      <c r="I9" s="637"/>
      <c r="J9" s="638"/>
      <c r="K9" s="607"/>
      <c r="L9" s="667"/>
      <c r="M9" s="362"/>
      <c r="N9" s="358"/>
      <c r="O9" s="249"/>
      <c r="P9" s="249"/>
      <c r="Q9" s="249"/>
      <c r="R9" s="249"/>
      <c r="S9" s="249"/>
      <c r="T9" s="249"/>
      <c r="U9" s="249"/>
      <c r="V9" s="249"/>
    </row>
    <row r="10" spans="1:14" ht="30" customHeight="1">
      <c r="A10" s="358"/>
      <c r="B10" s="368"/>
      <c r="C10" s="670" t="s">
        <v>170</v>
      </c>
      <c r="D10" s="200" t="s">
        <v>171</v>
      </c>
      <c r="E10" s="200" t="s">
        <v>19</v>
      </c>
      <c r="F10" s="201" t="s">
        <v>168</v>
      </c>
      <c r="G10" s="204"/>
      <c r="H10" s="230"/>
      <c r="I10" s="261"/>
      <c r="J10" s="159"/>
      <c r="K10" s="245">
        <f>I10*J10</f>
        <v>0</v>
      </c>
      <c r="L10" s="233"/>
      <c r="M10" s="362"/>
      <c r="N10" s="358"/>
    </row>
    <row r="11" spans="1:14" ht="30" customHeight="1">
      <c r="A11" s="358"/>
      <c r="B11" s="368"/>
      <c r="C11" s="670"/>
      <c r="D11" s="200" t="s">
        <v>172</v>
      </c>
      <c r="E11" s="200" t="s">
        <v>104</v>
      </c>
      <c r="F11" s="201" t="s">
        <v>440</v>
      </c>
      <c r="G11" s="204"/>
      <c r="H11" s="230"/>
      <c r="I11" s="162"/>
      <c r="J11" s="159"/>
      <c r="K11" s="245">
        <f>I11*J11</f>
        <v>0</v>
      </c>
      <c r="L11" s="233"/>
      <c r="M11" s="362"/>
      <c r="N11" s="358"/>
    </row>
    <row r="12" spans="1:14" ht="30" customHeight="1">
      <c r="A12" s="358"/>
      <c r="B12" s="368"/>
      <c r="C12" s="670"/>
      <c r="D12" s="200" t="s">
        <v>141</v>
      </c>
      <c r="E12" s="200" t="s">
        <v>102</v>
      </c>
      <c r="F12" s="201" t="s">
        <v>173</v>
      </c>
      <c r="G12" s="204"/>
      <c r="H12" s="230"/>
      <c r="I12" s="162"/>
      <c r="J12" s="159"/>
      <c r="K12" s="245">
        <f>I12*J12</f>
        <v>0</v>
      </c>
      <c r="L12" s="233"/>
      <c r="M12" s="362"/>
      <c r="N12" s="358"/>
    </row>
    <row r="13" spans="1:14" ht="30" customHeight="1">
      <c r="A13" s="358"/>
      <c r="B13" s="368"/>
      <c r="C13" s="670"/>
      <c r="D13" s="200" t="s">
        <v>23</v>
      </c>
      <c r="E13" s="200" t="s">
        <v>212</v>
      </c>
      <c r="F13" s="201" t="s">
        <v>174</v>
      </c>
      <c r="G13" s="204"/>
      <c r="H13" s="230"/>
      <c r="I13" s="162"/>
      <c r="J13" s="159"/>
      <c r="K13" s="245">
        <f>I13*J13</f>
        <v>0</v>
      </c>
      <c r="L13" s="233"/>
      <c r="M13" s="362"/>
      <c r="N13" s="358"/>
    </row>
    <row r="14" spans="1:14" ht="30" customHeight="1">
      <c r="A14" s="358"/>
      <c r="B14" s="368"/>
      <c r="C14" s="670"/>
      <c r="D14" s="610" t="s">
        <v>175</v>
      </c>
      <c r="E14" s="610" t="s">
        <v>176</v>
      </c>
      <c r="F14" s="201" t="s">
        <v>177</v>
      </c>
      <c r="G14" s="673"/>
      <c r="H14" s="658"/>
      <c r="I14" s="637"/>
      <c r="J14" s="638">
        <v>4</v>
      </c>
      <c r="K14" s="607">
        <f>I14*J14</f>
        <v>0</v>
      </c>
      <c r="L14" s="674"/>
      <c r="M14" s="362"/>
      <c r="N14" s="358"/>
    </row>
    <row r="15" spans="1:14" ht="30" customHeight="1">
      <c r="A15" s="358"/>
      <c r="B15" s="368"/>
      <c r="C15" s="670"/>
      <c r="D15" s="610"/>
      <c r="E15" s="610"/>
      <c r="F15" s="201" t="s">
        <v>178</v>
      </c>
      <c r="G15" s="662"/>
      <c r="H15" s="659"/>
      <c r="I15" s="637"/>
      <c r="J15" s="638"/>
      <c r="K15" s="607"/>
      <c r="L15" s="666"/>
      <c r="M15" s="362"/>
      <c r="N15" s="358"/>
    </row>
    <row r="16" spans="1:14" ht="30" customHeight="1">
      <c r="A16" s="358"/>
      <c r="B16" s="368"/>
      <c r="C16" s="670"/>
      <c r="D16" s="610"/>
      <c r="E16" s="610"/>
      <c r="F16" s="201" t="s">
        <v>179</v>
      </c>
      <c r="G16" s="663"/>
      <c r="H16" s="660"/>
      <c r="I16" s="637"/>
      <c r="J16" s="638"/>
      <c r="K16" s="607"/>
      <c r="L16" s="667"/>
      <c r="M16" s="362"/>
      <c r="N16" s="358"/>
    </row>
    <row r="17" spans="1:14" ht="30" customHeight="1">
      <c r="A17" s="358"/>
      <c r="B17" s="368"/>
      <c r="C17" s="668" t="s">
        <v>180</v>
      </c>
      <c r="D17" s="605" t="s">
        <v>181</v>
      </c>
      <c r="E17" s="605" t="s">
        <v>107</v>
      </c>
      <c r="F17" s="672" t="s">
        <v>441</v>
      </c>
      <c r="G17" s="673"/>
      <c r="H17" s="658"/>
      <c r="I17" s="637"/>
      <c r="J17" s="638"/>
      <c r="K17" s="607">
        <f>I17*J17</f>
        <v>0</v>
      </c>
      <c r="L17" s="674"/>
      <c r="M17" s="362"/>
      <c r="N17" s="358"/>
    </row>
    <row r="18" spans="1:14" ht="30" customHeight="1">
      <c r="A18" s="358"/>
      <c r="B18" s="368"/>
      <c r="C18" s="668"/>
      <c r="D18" s="605"/>
      <c r="E18" s="605"/>
      <c r="F18" s="672"/>
      <c r="G18" s="663"/>
      <c r="H18" s="660"/>
      <c r="I18" s="637"/>
      <c r="J18" s="638"/>
      <c r="K18" s="607"/>
      <c r="L18" s="667"/>
      <c r="M18" s="362"/>
      <c r="N18" s="358"/>
    </row>
    <row r="19" spans="1:14" ht="30" customHeight="1">
      <c r="A19" s="358"/>
      <c r="B19" s="368"/>
      <c r="C19" s="668"/>
      <c r="D19" s="605" t="s">
        <v>182</v>
      </c>
      <c r="E19" s="605" t="s">
        <v>183</v>
      </c>
      <c r="F19" s="672" t="s">
        <v>442</v>
      </c>
      <c r="G19" s="673"/>
      <c r="H19" s="658"/>
      <c r="I19" s="637">
        <v>3</v>
      </c>
      <c r="J19" s="638"/>
      <c r="K19" s="607">
        <f>I19*J19</f>
        <v>0</v>
      </c>
      <c r="L19" s="674"/>
      <c r="M19" s="362"/>
      <c r="N19" s="358"/>
    </row>
    <row r="20" spans="1:14" ht="30" customHeight="1">
      <c r="A20" s="358"/>
      <c r="B20" s="368"/>
      <c r="C20" s="668"/>
      <c r="D20" s="605"/>
      <c r="E20" s="605"/>
      <c r="F20" s="672"/>
      <c r="G20" s="663"/>
      <c r="H20" s="660"/>
      <c r="I20" s="637"/>
      <c r="J20" s="638"/>
      <c r="K20" s="607"/>
      <c r="L20" s="667"/>
      <c r="M20" s="362"/>
      <c r="N20" s="358"/>
    </row>
    <row r="21" spans="1:14" ht="30" customHeight="1">
      <c r="A21" s="358"/>
      <c r="B21" s="368"/>
      <c r="C21" s="668"/>
      <c r="D21" s="605" t="s">
        <v>184</v>
      </c>
      <c r="E21" s="605" t="s">
        <v>185</v>
      </c>
      <c r="F21" s="672" t="s">
        <v>438</v>
      </c>
      <c r="G21" s="673"/>
      <c r="H21" s="658"/>
      <c r="I21" s="637"/>
      <c r="J21" s="638"/>
      <c r="K21" s="607">
        <f>I21*J21</f>
        <v>0</v>
      </c>
      <c r="L21" s="674"/>
      <c r="M21" s="362"/>
      <c r="N21" s="358"/>
    </row>
    <row r="22" spans="1:14" ht="30" customHeight="1">
      <c r="A22" s="358"/>
      <c r="B22" s="368"/>
      <c r="C22" s="668"/>
      <c r="D22" s="605"/>
      <c r="E22" s="605"/>
      <c r="F22" s="672"/>
      <c r="G22" s="663"/>
      <c r="H22" s="660"/>
      <c r="I22" s="637"/>
      <c r="J22" s="638"/>
      <c r="K22" s="607"/>
      <c r="L22" s="667"/>
      <c r="M22" s="362"/>
      <c r="N22" s="358"/>
    </row>
    <row r="23" spans="1:14" ht="30" customHeight="1">
      <c r="A23" s="358"/>
      <c r="B23" s="368"/>
      <c r="C23" s="670" t="s">
        <v>186</v>
      </c>
      <c r="D23" s="200" t="s">
        <v>187</v>
      </c>
      <c r="E23" s="200" t="s">
        <v>107</v>
      </c>
      <c r="F23" s="671" t="s">
        <v>188</v>
      </c>
      <c r="G23" s="196"/>
      <c r="H23" s="231"/>
      <c r="I23" s="637">
        <v>2</v>
      </c>
      <c r="J23" s="638">
        <v>2</v>
      </c>
      <c r="K23" s="607">
        <f>I23*J23</f>
        <v>4</v>
      </c>
      <c r="L23" s="234"/>
      <c r="M23" s="362"/>
      <c r="N23" s="358"/>
    </row>
    <row r="24" spans="1:14" ht="30" customHeight="1">
      <c r="A24" s="358"/>
      <c r="B24" s="368"/>
      <c r="C24" s="670"/>
      <c r="D24" s="200" t="s">
        <v>184</v>
      </c>
      <c r="E24" s="200" t="s">
        <v>189</v>
      </c>
      <c r="F24" s="671"/>
      <c r="G24" s="195"/>
      <c r="H24" s="232"/>
      <c r="I24" s="637"/>
      <c r="J24" s="638"/>
      <c r="K24" s="607"/>
      <c r="L24" s="235"/>
      <c r="M24" s="362"/>
      <c r="N24" s="358"/>
    </row>
    <row r="25" spans="1:14" ht="30" customHeight="1">
      <c r="A25" s="358"/>
      <c r="B25" s="368"/>
      <c r="C25" s="668" t="s">
        <v>190</v>
      </c>
      <c r="D25" s="191" t="s">
        <v>191</v>
      </c>
      <c r="E25" s="605" t="s">
        <v>97</v>
      </c>
      <c r="F25" s="194" t="s">
        <v>192</v>
      </c>
      <c r="G25" s="673"/>
      <c r="H25" s="658"/>
      <c r="I25" s="637"/>
      <c r="J25" s="638"/>
      <c r="K25" s="607">
        <f>I25*J25</f>
        <v>0</v>
      </c>
      <c r="L25" s="674"/>
      <c r="M25" s="362"/>
      <c r="N25" s="358"/>
    </row>
    <row r="26" spans="1:14" ht="39.75" customHeight="1" thickBot="1">
      <c r="A26" s="358"/>
      <c r="B26" s="368"/>
      <c r="C26" s="669"/>
      <c r="D26" s="192" t="s">
        <v>437</v>
      </c>
      <c r="E26" s="606"/>
      <c r="F26" s="183" t="s">
        <v>193</v>
      </c>
      <c r="G26" s="678"/>
      <c r="H26" s="677"/>
      <c r="I26" s="646"/>
      <c r="J26" s="645"/>
      <c r="K26" s="656"/>
      <c r="L26" s="676"/>
      <c r="M26" s="362"/>
      <c r="N26" s="358"/>
    </row>
    <row r="27" spans="1:14" ht="15.75" thickBot="1">
      <c r="A27" s="358"/>
      <c r="B27" s="369"/>
      <c r="C27" s="370"/>
      <c r="D27" s="370"/>
      <c r="E27" s="370"/>
      <c r="F27" s="370"/>
      <c r="G27" s="370"/>
      <c r="H27" s="370"/>
      <c r="I27" s="370"/>
      <c r="J27" s="370"/>
      <c r="K27" s="370"/>
      <c r="L27" s="370"/>
      <c r="M27" s="371"/>
      <c r="N27" s="358"/>
    </row>
    <row r="28" spans="1:14" ht="15">
      <c r="A28" s="358"/>
      <c r="B28" s="358"/>
      <c r="C28" s="358"/>
      <c r="D28" s="358"/>
      <c r="E28" s="358"/>
      <c r="F28" s="358"/>
      <c r="G28" s="358"/>
      <c r="H28" s="358"/>
      <c r="I28" s="358"/>
      <c r="J28" s="358"/>
      <c r="K28" s="358"/>
      <c r="L28" s="358"/>
      <c r="M28" s="358"/>
      <c r="N28" s="358"/>
    </row>
    <row r="32" spans="10:11" ht="15">
      <c r="J32" s="180"/>
      <c r="K32" s="226"/>
    </row>
  </sheetData>
  <sheetProtection/>
  <mergeCells count="75">
    <mergeCell ref="K25:K26"/>
    <mergeCell ref="E4:K4"/>
    <mergeCell ref="I5:K5"/>
    <mergeCell ref="K7:K9"/>
    <mergeCell ref="K14:K16"/>
    <mergeCell ref="J23:J24"/>
    <mergeCell ref="I23:I24"/>
    <mergeCell ref="K19:K20"/>
    <mergeCell ref="K21:K22"/>
    <mergeCell ref="K23:K24"/>
    <mergeCell ref="L21:L22"/>
    <mergeCell ref="J21:J22"/>
    <mergeCell ref="I21:I22"/>
    <mergeCell ref="H21:H22"/>
    <mergeCell ref="G21:G22"/>
    <mergeCell ref="L25:L26"/>
    <mergeCell ref="J25:J26"/>
    <mergeCell ref="I25:I26"/>
    <mergeCell ref="H25:H26"/>
    <mergeCell ref="G25:G26"/>
    <mergeCell ref="E7:E9"/>
    <mergeCell ref="C10:C16"/>
    <mergeCell ref="D14:D16"/>
    <mergeCell ref="L17:L18"/>
    <mergeCell ref="J17:J18"/>
    <mergeCell ref="I17:I18"/>
    <mergeCell ref="H17:H18"/>
    <mergeCell ref="G17:G18"/>
    <mergeCell ref="L14:L16"/>
    <mergeCell ref="J14:J16"/>
    <mergeCell ref="F21:F22"/>
    <mergeCell ref="F17:F18"/>
    <mergeCell ref="C3:H3"/>
    <mergeCell ref="L19:L20"/>
    <mergeCell ref="J19:J20"/>
    <mergeCell ref="I19:I20"/>
    <mergeCell ref="H19:H20"/>
    <mergeCell ref="G19:G20"/>
    <mergeCell ref="C7:C9"/>
    <mergeCell ref="D7:D9"/>
    <mergeCell ref="I3:L3"/>
    <mergeCell ref="C4:D4"/>
    <mergeCell ref="C5:F5"/>
    <mergeCell ref="G5:H5"/>
    <mergeCell ref="C23:C24"/>
    <mergeCell ref="F23:F24"/>
    <mergeCell ref="F19:F20"/>
    <mergeCell ref="G14:G16"/>
    <mergeCell ref="E14:E16"/>
    <mergeCell ref="K17:K18"/>
    <mergeCell ref="C25:C26"/>
    <mergeCell ref="E25:E26"/>
    <mergeCell ref="C17:C22"/>
    <mergeCell ref="D17:D18"/>
    <mergeCell ref="E17:E18"/>
    <mergeCell ref="D19:D20"/>
    <mergeCell ref="E19:E20"/>
    <mergeCell ref="D21:D22"/>
    <mergeCell ref="E21:E22"/>
    <mergeCell ref="A1:N1"/>
    <mergeCell ref="B2:M2"/>
    <mergeCell ref="N2:N28"/>
    <mergeCell ref="A2:A28"/>
    <mergeCell ref="B28:M28"/>
    <mergeCell ref="C27:L27"/>
    <mergeCell ref="B3:B27"/>
    <mergeCell ref="M3:M27"/>
    <mergeCell ref="L5:L6"/>
    <mergeCell ref="I14:I16"/>
    <mergeCell ref="H14:H16"/>
    <mergeCell ref="G7:G9"/>
    <mergeCell ref="H7:H9"/>
    <mergeCell ref="I7:I9"/>
    <mergeCell ref="L7:L9"/>
    <mergeCell ref="J7:J9"/>
  </mergeCells>
  <conditionalFormatting sqref="K10">
    <cfRule type="cellIs" priority="72" dxfId="244" operator="greaterThan">
      <formula>7</formula>
    </cfRule>
    <cfRule type="cellIs" priority="73" dxfId="245" operator="between">
      <formula>4</formula>
      <formula>7</formula>
    </cfRule>
    <cfRule type="cellIs" priority="74" dxfId="246" operator="lessThan">
      <formula>4</formula>
    </cfRule>
  </conditionalFormatting>
  <conditionalFormatting sqref="K11">
    <cfRule type="cellIs" priority="69" dxfId="244" operator="greaterThan">
      <formula>7</formula>
    </cfRule>
    <cfRule type="cellIs" priority="70" dxfId="245" operator="between">
      <formula>4</formula>
      <formula>7</formula>
    </cfRule>
    <cfRule type="cellIs" priority="71" dxfId="246" operator="lessThan">
      <formula>4</formula>
    </cfRule>
  </conditionalFormatting>
  <conditionalFormatting sqref="K12">
    <cfRule type="cellIs" priority="66" dxfId="244" operator="greaterThan">
      <formula>7</formula>
    </cfRule>
    <cfRule type="cellIs" priority="67" dxfId="245" operator="between">
      <formula>4</formula>
      <formula>7</formula>
    </cfRule>
    <cfRule type="cellIs" priority="68" dxfId="246" operator="lessThan">
      <formula>4</formula>
    </cfRule>
  </conditionalFormatting>
  <conditionalFormatting sqref="K13">
    <cfRule type="cellIs" priority="63" dxfId="244" operator="greaterThan">
      <formula>7</formula>
    </cfRule>
    <cfRule type="cellIs" priority="64" dxfId="245" operator="between">
      <formula>4</formula>
      <formula>7</formula>
    </cfRule>
    <cfRule type="cellIs" priority="65" dxfId="246" operator="lessThan">
      <formula>4</formula>
    </cfRule>
  </conditionalFormatting>
  <conditionalFormatting sqref="K14">
    <cfRule type="cellIs" priority="60" dxfId="244" operator="greaterThan">
      <formula>7</formula>
    </cfRule>
    <cfRule type="cellIs" priority="61" dxfId="245" operator="between">
      <formula>4</formula>
      <formula>7</formula>
    </cfRule>
    <cfRule type="cellIs" priority="62" dxfId="246" operator="lessThan">
      <formula>4</formula>
    </cfRule>
  </conditionalFormatting>
  <conditionalFormatting sqref="K17">
    <cfRule type="cellIs" priority="51" dxfId="244" operator="greaterThan">
      <formula>7</formula>
    </cfRule>
    <cfRule type="cellIs" priority="52" dxfId="245" operator="between">
      <formula>4</formula>
      <formula>7</formula>
    </cfRule>
    <cfRule type="cellIs" priority="53" dxfId="246" operator="lessThan">
      <formula>4</formula>
    </cfRule>
  </conditionalFormatting>
  <conditionalFormatting sqref="K19">
    <cfRule type="cellIs" priority="45" dxfId="244" operator="greaterThan">
      <formula>7</formula>
    </cfRule>
    <cfRule type="cellIs" priority="46" dxfId="245" operator="between">
      <formula>4</formula>
      <formula>7</formula>
    </cfRule>
    <cfRule type="cellIs" priority="47" dxfId="246" operator="lessThan">
      <formula>4</formula>
    </cfRule>
  </conditionalFormatting>
  <conditionalFormatting sqref="K21">
    <cfRule type="cellIs" priority="39" dxfId="244" operator="greaterThan">
      <formula>7</formula>
    </cfRule>
    <cfRule type="cellIs" priority="40" dxfId="245" operator="between">
      <formula>4</formula>
      <formula>7</formula>
    </cfRule>
    <cfRule type="cellIs" priority="41" dxfId="246" operator="lessThan">
      <formula>4</formula>
    </cfRule>
  </conditionalFormatting>
  <conditionalFormatting sqref="K23">
    <cfRule type="cellIs" priority="33" dxfId="244" operator="greaterThan">
      <formula>7</formula>
    </cfRule>
    <cfRule type="cellIs" priority="34" dxfId="245" operator="between">
      <formula>4</formula>
      <formula>7</formula>
    </cfRule>
    <cfRule type="cellIs" priority="35" dxfId="246" operator="lessThan">
      <formula>4</formula>
    </cfRule>
  </conditionalFormatting>
  <conditionalFormatting sqref="K25">
    <cfRule type="cellIs" priority="27" dxfId="244" operator="greaterThan">
      <formula>7</formula>
    </cfRule>
    <cfRule type="cellIs" priority="28" dxfId="245" operator="between">
      <formula>4</formula>
      <formula>7</formula>
    </cfRule>
    <cfRule type="cellIs" priority="29" dxfId="246" operator="lessThan">
      <formula>4</formula>
    </cfRule>
  </conditionalFormatting>
  <conditionalFormatting sqref="K10">
    <cfRule type="cellIs" priority="12" dxfId="244" operator="greaterThan">
      <formula>7</formula>
    </cfRule>
    <cfRule type="cellIs" priority="13" dxfId="245" operator="between">
      <formula>4</formula>
      <formula>7</formula>
    </cfRule>
    <cfRule type="cellIs" priority="14" dxfId="246" operator="lessThan">
      <formula>4</formula>
    </cfRule>
  </conditionalFormatting>
  <conditionalFormatting sqref="I7:J26">
    <cfRule type="cellIs" priority="8" dxfId="2" operator="equal">
      <formula>4</formula>
    </cfRule>
    <cfRule type="cellIs" priority="9" dxfId="1" operator="equal">
      <formula>3</formula>
    </cfRule>
    <cfRule type="cellIs" priority="10" dxfId="0" operator="equal">
      <formula>2</formula>
    </cfRule>
    <cfRule type="cellIs" priority="11" dxfId="243" operator="equal">
      <formula>1</formula>
    </cfRule>
  </conditionalFormatting>
  <conditionalFormatting sqref="K7:K26">
    <cfRule type="cellIs" priority="1" dxfId="244" operator="between" stopIfTrue="1">
      <formula>13</formula>
      <formula>16</formula>
    </cfRule>
    <cfRule type="cellIs" priority="2" dxfId="1" operator="between">
      <formula>9</formula>
      <formula>12</formula>
    </cfRule>
    <cfRule type="cellIs" priority="3" dxfId="245" operator="between">
      <formula>5</formula>
      <formula>8</formula>
    </cfRule>
    <cfRule type="cellIs" priority="4" dxfId="246" operator="between">
      <formula>0</formula>
      <formula>4</formula>
    </cfRule>
  </conditionalFormatting>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Y28"/>
  <sheetViews>
    <sheetView zoomScale="50" zoomScaleNormal="50" zoomScalePageLayoutView="0" workbookViewId="0" topLeftCell="A1">
      <selection activeCell="A1" sqref="A1:R1"/>
    </sheetView>
  </sheetViews>
  <sheetFormatPr defaultColWidth="11.421875" defaultRowHeight="15"/>
  <cols>
    <col min="1" max="2" width="3.7109375" style="0" customWidth="1"/>
    <col min="3" max="3" width="14.7109375" style="0" customWidth="1"/>
    <col min="4" max="4" width="20.7109375" style="0" customWidth="1"/>
    <col min="5" max="5" width="14.7109375" style="3" customWidth="1"/>
    <col min="6" max="6" width="20.7109375" style="3" customWidth="1"/>
    <col min="7" max="7" width="10.7109375" style="3" customWidth="1"/>
    <col min="8" max="9" width="10.7109375" style="0" customWidth="1"/>
    <col min="10" max="10" width="8.7109375" style="0" customWidth="1"/>
    <col min="11" max="11" width="13.421875" style="0" customWidth="1"/>
    <col min="12" max="12" width="12.421875" style="0" customWidth="1"/>
    <col min="13" max="13" width="42.7109375" style="0" customWidth="1"/>
    <col min="14" max="14" width="20.7109375" style="0" customWidth="1"/>
    <col min="15" max="16" width="11.7109375" style="0" customWidth="1"/>
    <col min="17" max="18" width="3.7109375" style="0" customWidth="1"/>
    <col min="19" max="25" width="27.7109375" style="0" customWidth="1"/>
  </cols>
  <sheetData>
    <row r="1" spans="1:25" ht="15.75" thickBot="1">
      <c r="A1" s="358"/>
      <c r="B1" s="358"/>
      <c r="C1" s="358"/>
      <c r="D1" s="358"/>
      <c r="E1" s="358"/>
      <c r="F1" s="358"/>
      <c r="G1" s="358"/>
      <c r="H1" s="358"/>
      <c r="I1" s="358"/>
      <c r="J1" s="358"/>
      <c r="K1" s="358"/>
      <c r="L1" s="358"/>
      <c r="M1" s="358"/>
      <c r="N1" s="358"/>
      <c r="O1" s="358"/>
      <c r="P1" s="358"/>
      <c r="Q1" s="358"/>
      <c r="R1" s="358"/>
      <c r="S1" s="249"/>
      <c r="T1" s="249"/>
      <c r="U1" s="249"/>
      <c r="V1" s="249"/>
      <c r="W1" s="249"/>
      <c r="X1" s="249"/>
      <c r="Y1" s="249"/>
    </row>
    <row r="2" spans="1:25" ht="45" customHeight="1" thickBot="1">
      <c r="A2" s="358"/>
      <c r="B2" s="359"/>
      <c r="C2" s="360"/>
      <c r="D2" s="360"/>
      <c r="E2" s="360"/>
      <c r="F2" s="360"/>
      <c r="G2" s="360"/>
      <c r="H2" s="360"/>
      <c r="I2" s="360"/>
      <c r="J2" s="360"/>
      <c r="K2" s="360"/>
      <c r="L2" s="360"/>
      <c r="M2" s="360"/>
      <c r="N2" s="360"/>
      <c r="O2" s="360"/>
      <c r="P2" s="360"/>
      <c r="Q2" s="361"/>
      <c r="R2" s="358"/>
      <c r="S2" s="251" t="s">
        <v>451</v>
      </c>
      <c r="T2" s="281"/>
      <c r="U2" s="257"/>
      <c r="V2" s="257"/>
      <c r="W2" s="257"/>
      <c r="X2" s="257"/>
      <c r="Y2" s="257"/>
    </row>
    <row r="3" spans="1:25" ht="45" customHeight="1">
      <c r="A3" s="358"/>
      <c r="B3" s="578"/>
      <c r="C3" s="579" t="s">
        <v>91</v>
      </c>
      <c r="D3" s="580"/>
      <c r="E3" s="580"/>
      <c r="F3" s="580"/>
      <c r="G3" s="580"/>
      <c r="H3" s="580"/>
      <c r="I3" s="580"/>
      <c r="J3" s="545" t="s">
        <v>264</v>
      </c>
      <c r="K3" s="545"/>
      <c r="L3" s="545"/>
      <c r="M3" s="545"/>
      <c r="N3" s="545"/>
      <c r="O3" s="545"/>
      <c r="P3" s="546"/>
      <c r="Q3" s="532"/>
      <c r="R3" s="358"/>
      <c r="S3" s="252" t="s">
        <v>463</v>
      </c>
      <c r="T3" s="282">
        <v>0</v>
      </c>
      <c r="U3" s="285">
        <v>4</v>
      </c>
      <c r="V3" s="288">
        <v>8</v>
      </c>
      <c r="W3" s="287">
        <v>12</v>
      </c>
      <c r="X3" s="286">
        <v>16</v>
      </c>
      <c r="Y3" s="257"/>
    </row>
    <row r="4" spans="1:25" ht="45" customHeight="1" thickBot="1">
      <c r="A4" s="358"/>
      <c r="B4" s="578"/>
      <c r="C4" s="584" t="s">
        <v>262</v>
      </c>
      <c r="D4" s="547"/>
      <c r="E4" s="585" t="s">
        <v>263</v>
      </c>
      <c r="F4" s="585"/>
      <c r="G4" s="585"/>
      <c r="H4" s="585"/>
      <c r="I4" s="585"/>
      <c r="J4" s="585"/>
      <c r="K4" s="585"/>
      <c r="L4" s="547" t="s">
        <v>92</v>
      </c>
      <c r="M4" s="547"/>
      <c r="N4" s="547"/>
      <c r="O4" s="547"/>
      <c r="P4" s="548"/>
      <c r="Q4" s="532"/>
      <c r="R4" s="358"/>
      <c r="S4" s="252" t="s">
        <v>461</v>
      </c>
      <c r="T4" s="283">
        <v>0</v>
      </c>
      <c r="U4" s="285">
        <v>3</v>
      </c>
      <c r="V4" s="288">
        <v>6</v>
      </c>
      <c r="W4" s="287">
        <v>9</v>
      </c>
      <c r="X4" s="287">
        <v>12</v>
      </c>
      <c r="Y4" s="257"/>
    </row>
    <row r="5" spans="1:25" ht="45" customHeight="1">
      <c r="A5" s="358"/>
      <c r="B5" s="578"/>
      <c r="C5" s="591" t="s">
        <v>164</v>
      </c>
      <c r="D5" s="592"/>
      <c r="E5" s="592"/>
      <c r="F5" s="593"/>
      <c r="G5" s="597" t="s">
        <v>93</v>
      </c>
      <c r="H5" s="598"/>
      <c r="I5" s="599"/>
      <c r="J5" s="600" t="s">
        <v>258</v>
      </c>
      <c r="K5" s="601"/>
      <c r="L5" s="602"/>
      <c r="M5" s="573" t="s">
        <v>249</v>
      </c>
      <c r="N5" s="575" t="s">
        <v>246</v>
      </c>
      <c r="O5" s="575" t="s">
        <v>247</v>
      </c>
      <c r="P5" s="586" t="s">
        <v>250</v>
      </c>
      <c r="Q5" s="532"/>
      <c r="R5" s="358"/>
      <c r="S5" s="252" t="s">
        <v>459</v>
      </c>
      <c r="T5" s="283">
        <v>0</v>
      </c>
      <c r="U5" s="285">
        <v>2</v>
      </c>
      <c r="V5" s="285">
        <v>4</v>
      </c>
      <c r="W5" s="288">
        <v>6</v>
      </c>
      <c r="X5" s="288">
        <v>8</v>
      </c>
      <c r="Y5" s="257"/>
    </row>
    <row r="6" spans="1:25" ht="45" customHeight="1" thickBot="1">
      <c r="A6" s="358"/>
      <c r="B6" s="578"/>
      <c r="C6" s="594"/>
      <c r="D6" s="595"/>
      <c r="E6" s="595"/>
      <c r="F6" s="596"/>
      <c r="G6" s="140" t="s">
        <v>116</v>
      </c>
      <c r="H6" s="141" t="s">
        <v>117</v>
      </c>
      <c r="I6" s="142" t="s">
        <v>235</v>
      </c>
      <c r="J6" s="589" t="s">
        <v>118</v>
      </c>
      <c r="K6" s="566" t="s">
        <v>454</v>
      </c>
      <c r="L6" s="143" t="s">
        <v>268</v>
      </c>
      <c r="M6" s="574"/>
      <c r="N6" s="576"/>
      <c r="O6" s="576"/>
      <c r="P6" s="587"/>
      <c r="Q6" s="532"/>
      <c r="R6" s="358"/>
      <c r="S6" s="252" t="s">
        <v>457</v>
      </c>
      <c r="T6" s="283">
        <v>0</v>
      </c>
      <c r="U6" s="285">
        <v>1</v>
      </c>
      <c r="V6" s="285">
        <v>2</v>
      </c>
      <c r="W6" s="285">
        <v>3</v>
      </c>
      <c r="X6" s="285">
        <v>4</v>
      </c>
      <c r="Y6" s="257"/>
    </row>
    <row r="7" spans="1:25" ht="45" customHeight="1" thickBot="1">
      <c r="A7" s="358"/>
      <c r="B7" s="578"/>
      <c r="C7" s="124" t="s">
        <v>95</v>
      </c>
      <c r="D7" s="125" t="s">
        <v>96</v>
      </c>
      <c r="E7" s="125" t="s">
        <v>97</v>
      </c>
      <c r="F7" s="126" t="s">
        <v>98</v>
      </c>
      <c r="G7" s="581" t="s">
        <v>256</v>
      </c>
      <c r="H7" s="582"/>
      <c r="I7" s="583"/>
      <c r="J7" s="590"/>
      <c r="K7" s="568"/>
      <c r="L7" s="144" t="s">
        <v>424</v>
      </c>
      <c r="M7" s="139" t="s">
        <v>261</v>
      </c>
      <c r="N7" s="577"/>
      <c r="O7" s="577"/>
      <c r="P7" s="588"/>
      <c r="Q7" s="532"/>
      <c r="R7" s="358"/>
      <c r="S7" s="252" t="s">
        <v>456</v>
      </c>
      <c r="T7" s="284">
        <v>0</v>
      </c>
      <c r="U7" s="285">
        <v>0</v>
      </c>
      <c r="V7" s="285">
        <v>0</v>
      </c>
      <c r="W7" s="285">
        <v>0</v>
      </c>
      <c r="X7" s="285">
        <v>0</v>
      </c>
      <c r="Y7" s="257"/>
    </row>
    <row r="8" spans="1:25" ht="45" customHeight="1">
      <c r="A8" s="358"/>
      <c r="B8" s="578"/>
      <c r="C8" s="133"/>
      <c r="D8" s="138"/>
      <c r="E8" s="138"/>
      <c r="F8" s="15"/>
      <c r="G8" s="145"/>
      <c r="H8" s="146"/>
      <c r="I8" s="147" t="b">
        <f>OR(IF(AND(G8="X",H8=""),1,0),IF(AND(G8="",H8=""),1,0))</f>
        <v>1</v>
      </c>
      <c r="J8" s="148">
        <v>1</v>
      </c>
      <c r="K8" s="148"/>
      <c r="L8" s="259">
        <f>J8*K8</f>
        <v>0</v>
      </c>
      <c r="M8" s="6"/>
      <c r="N8" s="131"/>
      <c r="O8" s="131"/>
      <c r="P8" s="19"/>
      <c r="Q8" s="532"/>
      <c r="R8" s="358"/>
      <c r="S8" s="257"/>
      <c r="T8" s="253" t="s">
        <v>453</v>
      </c>
      <c r="U8" s="252" t="s">
        <v>458</v>
      </c>
      <c r="V8" s="252" t="s">
        <v>460</v>
      </c>
      <c r="W8" s="252" t="s">
        <v>462</v>
      </c>
      <c r="X8" s="280" t="s">
        <v>464</v>
      </c>
      <c r="Y8" s="251" t="s">
        <v>452</v>
      </c>
    </row>
    <row r="9" spans="1:25" ht="30" customHeight="1">
      <c r="A9" s="358"/>
      <c r="B9" s="578"/>
      <c r="C9" s="134"/>
      <c r="D9" s="17"/>
      <c r="E9" s="17"/>
      <c r="F9" s="7"/>
      <c r="G9" s="149"/>
      <c r="H9" s="150"/>
      <c r="I9" s="151" t="b">
        <f aca="true" t="shared" si="0" ref="I9:I26">OR(IF(AND(G9="X",H9=""),1,0),IF(AND(G9="",H9=""),1,0))</f>
        <v>1</v>
      </c>
      <c r="J9" s="157"/>
      <c r="K9" s="152"/>
      <c r="L9" s="245">
        <f aca="true" t="shared" si="1" ref="L9:L26">J9*K9</f>
        <v>0</v>
      </c>
      <c r="M9" s="6"/>
      <c r="N9" s="131"/>
      <c r="O9" s="131"/>
      <c r="P9" s="19"/>
      <c r="Q9" s="532"/>
      <c r="R9" s="358"/>
      <c r="S9" s="249"/>
      <c r="T9" s="249"/>
      <c r="U9" s="249"/>
      <c r="V9" s="249"/>
      <c r="W9" s="249"/>
      <c r="X9" s="249"/>
      <c r="Y9" s="249"/>
    </row>
    <row r="10" spans="1:25" ht="30" customHeight="1">
      <c r="A10" s="358"/>
      <c r="B10" s="578"/>
      <c r="C10" s="134"/>
      <c r="D10" s="17"/>
      <c r="E10" s="17"/>
      <c r="F10" s="7"/>
      <c r="G10" s="149"/>
      <c r="H10" s="150"/>
      <c r="I10" s="151" t="b">
        <f t="shared" si="0"/>
        <v>1</v>
      </c>
      <c r="J10" s="157"/>
      <c r="K10" s="152"/>
      <c r="L10" s="245">
        <f t="shared" si="1"/>
        <v>0</v>
      </c>
      <c r="M10" s="6"/>
      <c r="N10" s="131"/>
      <c r="O10" s="131"/>
      <c r="P10" s="19"/>
      <c r="Q10" s="532"/>
      <c r="R10" s="358"/>
      <c r="S10" s="249"/>
      <c r="T10" s="249"/>
      <c r="U10" s="249"/>
      <c r="V10" s="249"/>
      <c r="W10" s="249"/>
      <c r="X10" s="249"/>
      <c r="Y10" s="249"/>
    </row>
    <row r="11" spans="1:25" ht="30" customHeight="1">
      <c r="A11" s="358"/>
      <c r="B11" s="578"/>
      <c r="C11" s="134"/>
      <c r="D11" s="17"/>
      <c r="E11" s="17"/>
      <c r="F11" s="7"/>
      <c r="G11" s="149"/>
      <c r="H11" s="150"/>
      <c r="I11" s="151" t="b">
        <f t="shared" si="0"/>
        <v>1</v>
      </c>
      <c r="J11" s="157"/>
      <c r="K11" s="152"/>
      <c r="L11" s="245">
        <f t="shared" si="1"/>
        <v>0</v>
      </c>
      <c r="M11" s="6"/>
      <c r="N11" s="131"/>
      <c r="O11" s="131"/>
      <c r="P11" s="19"/>
      <c r="Q11" s="532"/>
      <c r="R11" s="358"/>
      <c r="S11" s="249"/>
      <c r="T11" s="249"/>
      <c r="U11" s="249"/>
      <c r="V11" s="249"/>
      <c r="W11" s="249"/>
      <c r="X11" s="249"/>
      <c r="Y11" s="249"/>
    </row>
    <row r="12" spans="1:25" ht="30" customHeight="1">
      <c r="A12" s="358"/>
      <c r="B12" s="578"/>
      <c r="C12" s="134"/>
      <c r="D12" s="17"/>
      <c r="E12" s="17"/>
      <c r="F12" s="7"/>
      <c r="G12" s="149"/>
      <c r="H12" s="150"/>
      <c r="I12" s="151" t="b">
        <f t="shared" si="0"/>
        <v>1</v>
      </c>
      <c r="J12" s="157"/>
      <c r="K12" s="152"/>
      <c r="L12" s="245">
        <f t="shared" si="1"/>
        <v>0</v>
      </c>
      <c r="M12" s="6"/>
      <c r="N12" s="131"/>
      <c r="O12" s="131"/>
      <c r="P12" s="19"/>
      <c r="Q12" s="532"/>
      <c r="R12" s="358"/>
      <c r="S12" s="249"/>
      <c r="T12" s="249"/>
      <c r="U12" s="249"/>
      <c r="V12" s="249"/>
      <c r="W12" s="249"/>
      <c r="X12" s="249"/>
      <c r="Y12" s="249"/>
    </row>
    <row r="13" spans="1:25" ht="30" customHeight="1">
      <c r="A13" s="358"/>
      <c r="B13" s="578"/>
      <c r="C13" s="134"/>
      <c r="D13" s="17"/>
      <c r="E13" s="17"/>
      <c r="F13" s="7"/>
      <c r="G13" s="149"/>
      <c r="H13" s="150"/>
      <c r="I13" s="151" t="b">
        <f t="shared" si="0"/>
        <v>1</v>
      </c>
      <c r="J13" s="157"/>
      <c r="K13" s="152"/>
      <c r="L13" s="245">
        <f t="shared" si="1"/>
        <v>0</v>
      </c>
      <c r="M13" s="6"/>
      <c r="N13" s="131"/>
      <c r="O13" s="131"/>
      <c r="P13" s="19"/>
      <c r="Q13" s="532"/>
      <c r="R13" s="358"/>
      <c r="S13" s="249"/>
      <c r="T13" s="249"/>
      <c r="U13" s="249"/>
      <c r="V13" s="249"/>
      <c r="W13" s="249"/>
      <c r="X13" s="249"/>
      <c r="Y13" s="249"/>
    </row>
    <row r="14" spans="1:25" ht="30" customHeight="1">
      <c r="A14" s="358"/>
      <c r="B14" s="578"/>
      <c r="C14" s="134"/>
      <c r="D14" s="17"/>
      <c r="E14" s="17"/>
      <c r="F14" s="7"/>
      <c r="G14" s="149"/>
      <c r="H14" s="150"/>
      <c r="I14" s="151" t="b">
        <f t="shared" si="0"/>
        <v>1</v>
      </c>
      <c r="J14" s="157"/>
      <c r="K14" s="152"/>
      <c r="L14" s="245">
        <f t="shared" si="1"/>
        <v>0</v>
      </c>
      <c r="M14" s="6"/>
      <c r="N14" s="131"/>
      <c r="O14" s="131"/>
      <c r="P14" s="19"/>
      <c r="Q14" s="532"/>
      <c r="R14" s="358"/>
      <c r="S14" s="249"/>
      <c r="T14" s="249"/>
      <c r="U14" s="249"/>
      <c r="V14" s="249"/>
      <c r="W14" s="249"/>
      <c r="X14" s="249"/>
      <c r="Y14" s="249"/>
    </row>
    <row r="15" spans="1:25" ht="30" customHeight="1">
      <c r="A15" s="358"/>
      <c r="B15" s="578"/>
      <c r="C15" s="134"/>
      <c r="D15" s="17"/>
      <c r="E15" s="17"/>
      <c r="F15" s="7"/>
      <c r="G15" s="149"/>
      <c r="H15" s="150"/>
      <c r="I15" s="151" t="b">
        <f t="shared" si="0"/>
        <v>1</v>
      </c>
      <c r="J15" s="157"/>
      <c r="K15" s="152"/>
      <c r="L15" s="245">
        <f t="shared" si="1"/>
        <v>0</v>
      </c>
      <c r="M15" s="6"/>
      <c r="N15" s="131"/>
      <c r="O15" s="131"/>
      <c r="P15" s="19"/>
      <c r="Q15" s="532"/>
      <c r="R15" s="358"/>
      <c r="S15" s="249"/>
      <c r="T15" s="249"/>
      <c r="U15" s="249"/>
      <c r="V15" s="249"/>
      <c r="W15" s="249"/>
      <c r="X15" s="249"/>
      <c r="Y15" s="249"/>
    </row>
    <row r="16" spans="1:25" ht="30" customHeight="1">
      <c r="A16" s="358"/>
      <c r="B16" s="578"/>
      <c r="C16" s="134"/>
      <c r="D16" s="17"/>
      <c r="E16" s="17"/>
      <c r="F16" s="7"/>
      <c r="G16" s="149"/>
      <c r="H16" s="150"/>
      <c r="I16" s="151" t="b">
        <f t="shared" si="0"/>
        <v>1</v>
      </c>
      <c r="J16" s="157"/>
      <c r="K16" s="152">
        <v>2</v>
      </c>
      <c r="L16" s="245">
        <f t="shared" si="1"/>
        <v>0</v>
      </c>
      <c r="M16" s="6"/>
      <c r="N16" s="131"/>
      <c r="O16" s="131"/>
      <c r="P16" s="19"/>
      <c r="Q16" s="532"/>
      <c r="R16" s="358"/>
      <c r="S16" s="249"/>
      <c r="T16" s="249"/>
      <c r="U16" s="249"/>
      <c r="V16" s="249"/>
      <c r="W16" s="249"/>
      <c r="X16" s="249"/>
      <c r="Y16" s="249"/>
    </row>
    <row r="17" spans="1:25" ht="30" customHeight="1">
      <c r="A17" s="358"/>
      <c r="B17" s="578"/>
      <c r="C17" s="134"/>
      <c r="D17" s="17"/>
      <c r="E17" s="17"/>
      <c r="F17" s="7"/>
      <c r="G17" s="149"/>
      <c r="H17" s="150"/>
      <c r="I17" s="151" t="b">
        <f t="shared" si="0"/>
        <v>1</v>
      </c>
      <c r="J17" s="157"/>
      <c r="K17" s="152"/>
      <c r="L17" s="245">
        <f t="shared" si="1"/>
        <v>0</v>
      </c>
      <c r="M17" s="6"/>
      <c r="N17" s="131"/>
      <c r="O17" s="131"/>
      <c r="P17" s="19"/>
      <c r="Q17" s="532"/>
      <c r="R17" s="358"/>
      <c r="S17" s="249"/>
      <c r="T17" s="249"/>
      <c r="U17" s="249"/>
      <c r="V17" s="249"/>
      <c r="W17" s="249"/>
      <c r="X17" s="249"/>
      <c r="Y17" s="249"/>
    </row>
    <row r="18" spans="1:25" ht="30" customHeight="1">
      <c r="A18" s="358"/>
      <c r="B18" s="578"/>
      <c r="C18" s="134"/>
      <c r="D18" s="17"/>
      <c r="E18" s="17"/>
      <c r="F18" s="7"/>
      <c r="G18" s="149"/>
      <c r="H18" s="150"/>
      <c r="I18" s="151" t="b">
        <f t="shared" si="0"/>
        <v>1</v>
      </c>
      <c r="J18" s="157"/>
      <c r="K18" s="152"/>
      <c r="L18" s="245">
        <f t="shared" si="1"/>
        <v>0</v>
      </c>
      <c r="M18" s="6"/>
      <c r="N18" s="131"/>
      <c r="O18" s="131"/>
      <c r="P18" s="19"/>
      <c r="Q18" s="532"/>
      <c r="R18" s="358"/>
      <c r="S18" s="249"/>
      <c r="T18" s="249"/>
      <c r="U18" s="249"/>
      <c r="V18" s="249"/>
      <c r="W18" s="249"/>
      <c r="X18" s="249"/>
      <c r="Y18" s="249"/>
    </row>
    <row r="19" spans="1:25" ht="30" customHeight="1">
      <c r="A19" s="358"/>
      <c r="B19" s="578"/>
      <c r="C19" s="134"/>
      <c r="D19" s="17"/>
      <c r="E19" s="17"/>
      <c r="F19" s="7"/>
      <c r="G19" s="149"/>
      <c r="H19" s="150"/>
      <c r="I19" s="151" t="b">
        <f t="shared" si="0"/>
        <v>1</v>
      </c>
      <c r="J19" s="157"/>
      <c r="K19" s="152"/>
      <c r="L19" s="245">
        <f t="shared" si="1"/>
        <v>0</v>
      </c>
      <c r="M19" s="6"/>
      <c r="N19" s="131"/>
      <c r="O19" s="131"/>
      <c r="P19" s="19"/>
      <c r="Q19" s="532"/>
      <c r="R19" s="358"/>
      <c r="S19" s="249"/>
      <c r="T19" s="249"/>
      <c r="U19" s="249"/>
      <c r="V19" s="249"/>
      <c r="W19" s="249"/>
      <c r="X19" s="249"/>
      <c r="Y19" s="249"/>
    </row>
    <row r="20" spans="1:25" ht="30" customHeight="1">
      <c r="A20" s="358"/>
      <c r="B20" s="578"/>
      <c r="C20" s="134"/>
      <c r="D20" s="17"/>
      <c r="E20" s="17"/>
      <c r="F20" s="7"/>
      <c r="G20" s="149"/>
      <c r="H20" s="150"/>
      <c r="I20" s="151" t="b">
        <f t="shared" si="0"/>
        <v>1</v>
      </c>
      <c r="J20" s="157"/>
      <c r="K20" s="152"/>
      <c r="L20" s="245">
        <f t="shared" si="1"/>
        <v>0</v>
      </c>
      <c r="M20" s="6"/>
      <c r="N20" s="131"/>
      <c r="O20" s="131"/>
      <c r="P20" s="19"/>
      <c r="Q20" s="532"/>
      <c r="R20" s="358"/>
      <c r="S20" s="249"/>
      <c r="T20" s="249"/>
      <c r="U20" s="249"/>
      <c r="V20" s="249"/>
      <c r="W20" s="249"/>
      <c r="X20" s="249"/>
      <c r="Y20" s="249"/>
    </row>
    <row r="21" spans="1:25" ht="30" customHeight="1">
      <c r="A21" s="358"/>
      <c r="B21" s="578"/>
      <c r="C21" s="134"/>
      <c r="D21" s="17"/>
      <c r="E21" s="17"/>
      <c r="F21" s="7"/>
      <c r="G21" s="149"/>
      <c r="H21" s="150"/>
      <c r="I21" s="151" t="b">
        <f t="shared" si="0"/>
        <v>1</v>
      </c>
      <c r="J21" s="157"/>
      <c r="K21" s="152"/>
      <c r="L21" s="245">
        <f t="shared" si="1"/>
        <v>0</v>
      </c>
      <c r="M21" s="6"/>
      <c r="N21" s="131"/>
      <c r="O21" s="131"/>
      <c r="P21" s="19"/>
      <c r="Q21" s="532"/>
      <c r="R21" s="358"/>
      <c r="S21" s="249"/>
      <c r="T21" s="249"/>
      <c r="U21" s="249"/>
      <c r="V21" s="249"/>
      <c r="W21" s="249"/>
      <c r="X21" s="249"/>
      <c r="Y21" s="249"/>
    </row>
    <row r="22" spans="1:25" ht="30" customHeight="1">
      <c r="A22" s="358"/>
      <c r="B22" s="578"/>
      <c r="C22" s="134"/>
      <c r="D22" s="17"/>
      <c r="E22" s="17"/>
      <c r="F22" s="7"/>
      <c r="G22" s="149"/>
      <c r="H22" s="150"/>
      <c r="I22" s="151" t="b">
        <f t="shared" si="0"/>
        <v>1</v>
      </c>
      <c r="J22" s="157">
        <v>3</v>
      </c>
      <c r="K22" s="152"/>
      <c r="L22" s="245">
        <f t="shared" si="1"/>
        <v>0</v>
      </c>
      <c r="M22" s="6"/>
      <c r="N22" s="131"/>
      <c r="O22" s="131"/>
      <c r="P22" s="19"/>
      <c r="Q22" s="532"/>
      <c r="R22" s="358"/>
      <c r="S22" s="249"/>
      <c r="T22" s="249"/>
      <c r="U22" s="249"/>
      <c r="V22" s="249"/>
      <c r="W22" s="249"/>
      <c r="X22" s="249"/>
      <c r="Y22" s="249"/>
    </row>
    <row r="23" spans="1:25" ht="30" customHeight="1">
      <c r="A23" s="358"/>
      <c r="B23" s="578"/>
      <c r="C23" s="134"/>
      <c r="D23" s="17"/>
      <c r="E23" s="17"/>
      <c r="F23" s="7"/>
      <c r="G23" s="149"/>
      <c r="H23" s="150"/>
      <c r="I23" s="151" t="b">
        <f t="shared" si="0"/>
        <v>1</v>
      </c>
      <c r="J23" s="157"/>
      <c r="K23" s="152"/>
      <c r="L23" s="245">
        <f t="shared" si="1"/>
        <v>0</v>
      </c>
      <c r="M23" s="6"/>
      <c r="N23" s="131"/>
      <c r="O23" s="131"/>
      <c r="P23" s="19"/>
      <c r="Q23" s="532"/>
      <c r="R23" s="358"/>
      <c r="S23" s="249"/>
      <c r="T23" s="249"/>
      <c r="U23" s="249"/>
      <c r="V23" s="249"/>
      <c r="W23" s="249"/>
      <c r="X23" s="249"/>
      <c r="Y23" s="249"/>
    </row>
    <row r="24" spans="1:25" ht="30" customHeight="1">
      <c r="A24" s="358"/>
      <c r="B24" s="578"/>
      <c r="C24" s="134"/>
      <c r="D24" s="17"/>
      <c r="E24" s="17"/>
      <c r="F24" s="7"/>
      <c r="G24" s="149"/>
      <c r="H24" s="150"/>
      <c r="I24" s="151" t="b">
        <f t="shared" si="0"/>
        <v>1</v>
      </c>
      <c r="J24" s="157"/>
      <c r="K24" s="152"/>
      <c r="L24" s="245">
        <f t="shared" si="1"/>
        <v>0</v>
      </c>
      <c r="M24" s="6"/>
      <c r="N24" s="131"/>
      <c r="O24" s="131"/>
      <c r="P24" s="19"/>
      <c r="Q24" s="532"/>
      <c r="R24" s="358"/>
      <c r="S24" s="249"/>
      <c r="T24" s="249"/>
      <c r="U24" s="249"/>
      <c r="V24" s="249"/>
      <c r="W24" s="249"/>
      <c r="X24" s="249"/>
      <c r="Y24" s="249"/>
    </row>
    <row r="25" spans="1:25" ht="30" customHeight="1">
      <c r="A25" s="358"/>
      <c r="B25" s="578"/>
      <c r="C25" s="134"/>
      <c r="D25" s="17"/>
      <c r="E25" s="17"/>
      <c r="F25" s="7"/>
      <c r="G25" s="149"/>
      <c r="H25" s="150"/>
      <c r="I25" s="151" t="b">
        <f t="shared" si="0"/>
        <v>1</v>
      </c>
      <c r="J25" s="157">
        <v>4</v>
      </c>
      <c r="K25" s="152">
        <v>2</v>
      </c>
      <c r="L25" s="245">
        <f t="shared" si="1"/>
        <v>8</v>
      </c>
      <c r="M25" s="6"/>
      <c r="N25" s="131"/>
      <c r="O25" s="131"/>
      <c r="P25" s="19"/>
      <c r="Q25" s="532"/>
      <c r="R25" s="358"/>
      <c r="S25" s="249"/>
      <c r="T25" s="249"/>
      <c r="U25" s="249"/>
      <c r="V25" s="249"/>
      <c r="W25" s="249"/>
      <c r="X25" s="249"/>
      <c r="Y25" s="249"/>
    </row>
    <row r="26" spans="1:25" ht="30" customHeight="1" thickBot="1">
      <c r="A26" s="358"/>
      <c r="B26" s="578"/>
      <c r="C26" s="135"/>
      <c r="D26" s="136"/>
      <c r="E26" s="136"/>
      <c r="F26" s="8"/>
      <c r="G26" s="153"/>
      <c r="H26" s="154"/>
      <c r="I26" s="155" t="b">
        <f t="shared" si="0"/>
        <v>1</v>
      </c>
      <c r="J26" s="158"/>
      <c r="K26" s="156"/>
      <c r="L26" s="247">
        <f t="shared" si="1"/>
        <v>0</v>
      </c>
      <c r="M26" s="35"/>
      <c r="N26" s="132"/>
      <c r="O26" s="132"/>
      <c r="P26" s="23"/>
      <c r="Q26" s="532"/>
      <c r="R26" s="358"/>
      <c r="S26" s="249"/>
      <c r="T26" s="249"/>
      <c r="U26" s="249"/>
      <c r="V26" s="249"/>
      <c r="W26" s="249"/>
      <c r="X26" s="249"/>
      <c r="Y26" s="249"/>
    </row>
    <row r="27" spans="1:25" ht="15.75" thickBot="1">
      <c r="A27" s="358"/>
      <c r="B27" s="369"/>
      <c r="C27" s="370"/>
      <c r="D27" s="370"/>
      <c r="E27" s="370"/>
      <c r="F27" s="370"/>
      <c r="G27" s="370"/>
      <c r="H27" s="370"/>
      <c r="I27" s="370"/>
      <c r="J27" s="370"/>
      <c r="K27" s="370"/>
      <c r="L27" s="370"/>
      <c r="M27" s="370"/>
      <c r="N27" s="370"/>
      <c r="O27" s="370"/>
      <c r="P27" s="370"/>
      <c r="Q27" s="533"/>
      <c r="R27" s="358"/>
      <c r="S27" s="249"/>
      <c r="T27" s="249"/>
      <c r="U27" s="249"/>
      <c r="V27" s="249"/>
      <c r="W27" s="249"/>
      <c r="X27" s="249"/>
      <c r="Y27" s="249"/>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3">
    <mergeCell ref="B28:Q28"/>
    <mergeCell ref="O5:O7"/>
    <mergeCell ref="P5:P7"/>
    <mergeCell ref="J6:J7"/>
    <mergeCell ref="K6:K7"/>
    <mergeCell ref="G7:I7"/>
    <mergeCell ref="B27:P27"/>
    <mergeCell ref="L4:P4"/>
    <mergeCell ref="C5:F6"/>
    <mergeCell ref="G5:I5"/>
    <mergeCell ref="J5:L5"/>
    <mergeCell ref="M5:M6"/>
    <mergeCell ref="N5:N7"/>
    <mergeCell ref="A1:R1"/>
    <mergeCell ref="A2:A28"/>
    <mergeCell ref="B2:Q2"/>
    <mergeCell ref="R2:R28"/>
    <mergeCell ref="B3:B26"/>
    <mergeCell ref="C3:I3"/>
    <mergeCell ref="J3:P3"/>
    <mergeCell ref="Q3:Q27"/>
    <mergeCell ref="C4:D4"/>
    <mergeCell ref="E4:K4"/>
  </mergeCells>
  <conditionalFormatting sqref="L9:L26">
    <cfRule type="cellIs" priority="9" dxfId="244" operator="greaterThan">
      <formula>7</formula>
    </cfRule>
    <cfRule type="cellIs" priority="10" dxfId="245" operator="between">
      <formula>4</formula>
      <formula>7</formula>
    </cfRule>
    <cfRule type="cellIs" priority="11" dxfId="246" operator="lessThan">
      <formula>4</formula>
    </cfRule>
  </conditionalFormatting>
  <conditionalFormatting sqref="I8:I26">
    <cfRule type="cellIs" priority="12" dxfId="247" operator="equal" stopIfTrue="1">
      <formula>TRUE</formula>
    </cfRule>
    <cfRule type="cellIs" priority="13" dxfId="247" operator="equal" stopIfTrue="1">
      <formula>1</formula>
    </cfRule>
  </conditionalFormatting>
  <conditionalFormatting sqref="J8:K26">
    <cfRule type="cellIs" priority="5" dxfId="2" operator="equal">
      <formula>4</formula>
    </cfRule>
    <cfRule type="cellIs" priority="6" dxfId="1" operator="equal">
      <formula>3</formula>
    </cfRule>
    <cfRule type="cellIs" priority="7" dxfId="0" operator="equal">
      <formula>2</formula>
    </cfRule>
    <cfRule type="cellIs" priority="8" dxfId="243" operator="equal">
      <formula>1</formula>
    </cfRule>
  </conditionalFormatting>
  <conditionalFormatting sqref="L8:L26">
    <cfRule type="cellIs" priority="1" dxfId="2" operator="between">
      <formula>13</formula>
      <formula>16</formula>
    </cfRule>
    <cfRule type="cellIs" priority="2" dxfId="1" operator="between">
      <formula>9</formula>
      <formula>12</formula>
    </cfRule>
    <cfRule type="cellIs" priority="3" dxfId="0" operator="between">
      <formula>5</formula>
      <formula>8</formula>
    </cfRule>
    <cfRule type="cellIs" priority="4" dxfId="243" operator="between">
      <formula>0</formula>
      <formula>4</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U31"/>
  <sheetViews>
    <sheetView zoomScale="50" zoomScaleNormal="50" zoomScalePageLayoutView="0" workbookViewId="0" topLeftCell="A1">
      <selection activeCell="A1" sqref="A1:A31"/>
    </sheetView>
  </sheetViews>
  <sheetFormatPr defaultColWidth="11.421875" defaultRowHeight="15"/>
  <cols>
    <col min="1" max="2" width="3.7109375" style="0" customWidth="1"/>
    <col min="3" max="3" width="21.421875" style="3" bestFit="1" customWidth="1"/>
    <col min="4" max="4" width="32.421875" style="175" bestFit="1" customWidth="1"/>
    <col min="5" max="5" width="22.140625" style="3" bestFit="1" customWidth="1"/>
    <col min="6" max="6" width="70.421875" style="0" bestFit="1" customWidth="1"/>
    <col min="7" max="8" width="10.7109375" style="0" customWidth="1"/>
    <col min="9" max="9" width="8.421875" style="0" customWidth="1"/>
    <col min="10" max="11" width="13.7109375" style="0" customWidth="1"/>
    <col min="12" max="12" width="42.7109375" style="0" customWidth="1"/>
    <col min="13" max="14" width="3.7109375" style="0" customWidth="1"/>
    <col min="15" max="21" width="27.7109375" style="0" customWidth="1"/>
  </cols>
  <sheetData>
    <row r="1" spans="1:14" ht="15.75" thickBot="1">
      <c r="A1" s="358"/>
      <c r="B1" s="358"/>
      <c r="C1" s="358"/>
      <c r="D1" s="358"/>
      <c r="E1" s="358"/>
      <c r="F1" s="358"/>
      <c r="G1" s="358"/>
      <c r="H1" s="358"/>
      <c r="I1" s="358"/>
      <c r="J1" s="358"/>
      <c r="K1" s="358"/>
      <c r="L1" s="358"/>
      <c r="M1" s="358"/>
      <c r="N1" s="358"/>
    </row>
    <row r="2" spans="1:21" ht="45" customHeight="1" thickBot="1">
      <c r="A2" s="358"/>
      <c r="B2" s="359"/>
      <c r="C2" s="360"/>
      <c r="D2" s="360"/>
      <c r="E2" s="360"/>
      <c r="F2" s="360"/>
      <c r="G2" s="360"/>
      <c r="H2" s="360"/>
      <c r="I2" s="360"/>
      <c r="J2" s="360"/>
      <c r="K2" s="360"/>
      <c r="L2" s="360"/>
      <c r="M2" s="361"/>
      <c r="N2" s="358"/>
      <c r="O2" s="251" t="s">
        <v>451</v>
      </c>
      <c r="P2" s="281"/>
      <c r="Q2" s="257"/>
      <c r="R2" s="257"/>
      <c r="S2" s="257"/>
      <c r="T2" s="257"/>
      <c r="U2" s="257"/>
    </row>
    <row r="3" spans="1:21" ht="45" customHeight="1">
      <c r="A3" s="358"/>
      <c r="B3" s="368"/>
      <c r="C3" s="579" t="s">
        <v>91</v>
      </c>
      <c r="D3" s="580"/>
      <c r="E3" s="580"/>
      <c r="F3" s="580"/>
      <c r="G3" s="580"/>
      <c r="H3" s="580"/>
      <c r="I3" s="545" t="s">
        <v>264</v>
      </c>
      <c r="J3" s="545"/>
      <c r="K3" s="685"/>
      <c r="L3" s="546"/>
      <c r="M3" s="362"/>
      <c r="N3" s="358"/>
      <c r="O3" s="252" t="s">
        <v>463</v>
      </c>
      <c r="P3" s="282">
        <v>0</v>
      </c>
      <c r="Q3" s="285">
        <v>4</v>
      </c>
      <c r="R3" s="288">
        <v>8</v>
      </c>
      <c r="S3" s="287">
        <v>12</v>
      </c>
      <c r="T3" s="286">
        <v>16</v>
      </c>
      <c r="U3" s="257"/>
    </row>
    <row r="4" spans="1:21" ht="45" customHeight="1" thickBot="1">
      <c r="A4" s="358"/>
      <c r="B4" s="368"/>
      <c r="C4" s="584" t="s">
        <v>262</v>
      </c>
      <c r="D4" s="547"/>
      <c r="E4" s="472" t="s">
        <v>263</v>
      </c>
      <c r="F4" s="473"/>
      <c r="G4" s="473"/>
      <c r="H4" s="473"/>
      <c r="I4" s="650"/>
      <c r="J4" s="650"/>
      <c r="K4" s="651"/>
      <c r="L4" s="137" t="s">
        <v>92</v>
      </c>
      <c r="M4" s="362"/>
      <c r="N4" s="358"/>
      <c r="O4" s="252" t="s">
        <v>461</v>
      </c>
      <c r="P4" s="283">
        <v>0</v>
      </c>
      <c r="Q4" s="285">
        <v>3</v>
      </c>
      <c r="R4" s="288">
        <v>6</v>
      </c>
      <c r="S4" s="287">
        <v>9</v>
      </c>
      <c r="T4" s="287">
        <v>12</v>
      </c>
      <c r="U4" s="257"/>
    </row>
    <row r="5" spans="1:21" ht="45" customHeight="1" thickBot="1">
      <c r="A5" s="358"/>
      <c r="B5" s="368"/>
      <c r="C5" s="686" t="s">
        <v>194</v>
      </c>
      <c r="D5" s="687"/>
      <c r="E5" s="687"/>
      <c r="F5" s="688"/>
      <c r="G5" s="690" t="s">
        <v>93</v>
      </c>
      <c r="H5" s="691"/>
      <c r="I5" s="652" t="s">
        <v>433</v>
      </c>
      <c r="J5" s="653"/>
      <c r="K5" s="654"/>
      <c r="L5" s="692" t="s">
        <v>94</v>
      </c>
      <c r="M5" s="362"/>
      <c r="N5" s="358"/>
      <c r="O5" s="252" t="s">
        <v>459</v>
      </c>
      <c r="P5" s="283">
        <v>0</v>
      </c>
      <c r="Q5" s="285">
        <v>2</v>
      </c>
      <c r="R5" s="285">
        <v>4</v>
      </c>
      <c r="S5" s="288">
        <v>6</v>
      </c>
      <c r="T5" s="288">
        <v>8</v>
      </c>
      <c r="U5" s="257"/>
    </row>
    <row r="6" spans="1:21" ht="45" customHeight="1" thickBot="1">
      <c r="A6" s="358"/>
      <c r="B6" s="368"/>
      <c r="C6" s="177" t="s">
        <v>95</v>
      </c>
      <c r="D6" s="176" t="s">
        <v>96</v>
      </c>
      <c r="E6" s="176" t="s">
        <v>97</v>
      </c>
      <c r="F6" s="126" t="s">
        <v>98</v>
      </c>
      <c r="G6" s="160" t="s">
        <v>99</v>
      </c>
      <c r="H6" s="227" t="s">
        <v>100</v>
      </c>
      <c r="I6" s="161" t="s">
        <v>432</v>
      </c>
      <c r="J6" s="163" t="s">
        <v>467</v>
      </c>
      <c r="K6" s="144" t="s">
        <v>424</v>
      </c>
      <c r="L6" s="693"/>
      <c r="M6" s="362"/>
      <c r="N6" s="358"/>
      <c r="O6" s="252" t="s">
        <v>457</v>
      </c>
      <c r="P6" s="283">
        <v>0</v>
      </c>
      <c r="Q6" s="285">
        <v>1</v>
      </c>
      <c r="R6" s="285">
        <v>2</v>
      </c>
      <c r="S6" s="285">
        <v>3</v>
      </c>
      <c r="T6" s="285">
        <v>4</v>
      </c>
      <c r="U6" s="257"/>
    </row>
    <row r="7" spans="1:21" ht="45" customHeight="1">
      <c r="A7" s="358"/>
      <c r="B7" s="368"/>
      <c r="C7" s="675" t="s">
        <v>195</v>
      </c>
      <c r="D7" s="623" t="s">
        <v>196</v>
      </c>
      <c r="E7" s="623" t="s">
        <v>197</v>
      </c>
      <c r="F7" s="178" t="s">
        <v>198</v>
      </c>
      <c r="G7" s="697"/>
      <c r="H7" s="640"/>
      <c r="I7" s="641">
        <v>2</v>
      </c>
      <c r="J7" s="696"/>
      <c r="K7" s="655">
        <f>I7*J7</f>
        <v>0</v>
      </c>
      <c r="L7" s="625"/>
      <c r="M7" s="362"/>
      <c r="N7" s="358"/>
      <c r="O7" s="252" t="s">
        <v>456</v>
      </c>
      <c r="P7" s="284">
        <v>0</v>
      </c>
      <c r="Q7" s="285">
        <v>0</v>
      </c>
      <c r="R7" s="285">
        <v>0</v>
      </c>
      <c r="S7" s="285">
        <v>0</v>
      </c>
      <c r="T7" s="285">
        <v>0</v>
      </c>
      <c r="U7" s="257"/>
    </row>
    <row r="8" spans="1:21" ht="45" customHeight="1">
      <c r="A8" s="358"/>
      <c r="B8" s="368"/>
      <c r="C8" s="668"/>
      <c r="D8" s="605"/>
      <c r="E8" s="605"/>
      <c r="F8" s="179" t="s">
        <v>199</v>
      </c>
      <c r="G8" s="698"/>
      <c r="H8" s="635"/>
      <c r="I8" s="642"/>
      <c r="J8" s="683"/>
      <c r="K8" s="607"/>
      <c r="L8" s="626"/>
      <c r="M8" s="362"/>
      <c r="N8" s="358"/>
      <c r="O8" s="257"/>
      <c r="P8" s="253" t="s">
        <v>453</v>
      </c>
      <c r="Q8" s="252" t="s">
        <v>458</v>
      </c>
      <c r="R8" s="252" t="s">
        <v>460</v>
      </c>
      <c r="S8" s="252" t="s">
        <v>462</v>
      </c>
      <c r="T8" s="280" t="s">
        <v>464</v>
      </c>
      <c r="U8" s="251" t="s">
        <v>452</v>
      </c>
    </row>
    <row r="9" spans="1:21" ht="30" customHeight="1">
      <c r="A9" s="358"/>
      <c r="B9" s="368"/>
      <c r="C9" s="668"/>
      <c r="D9" s="605"/>
      <c r="E9" s="605"/>
      <c r="F9" s="179" t="s">
        <v>174</v>
      </c>
      <c r="G9" s="698"/>
      <c r="H9" s="635"/>
      <c r="I9" s="642"/>
      <c r="J9" s="683"/>
      <c r="K9" s="607"/>
      <c r="L9" s="626"/>
      <c r="M9" s="362"/>
      <c r="N9" s="358"/>
      <c r="O9" s="249"/>
      <c r="P9" s="249"/>
      <c r="Q9" s="249"/>
      <c r="R9" s="249"/>
      <c r="S9" s="249"/>
      <c r="T9" s="249"/>
      <c r="U9" s="249"/>
    </row>
    <row r="10" spans="1:14" ht="30" customHeight="1">
      <c r="A10" s="358"/>
      <c r="B10" s="368"/>
      <c r="C10" s="668"/>
      <c r="D10" s="605"/>
      <c r="E10" s="605"/>
      <c r="F10" s="179" t="s">
        <v>106</v>
      </c>
      <c r="G10" s="649"/>
      <c r="H10" s="636"/>
      <c r="I10" s="642"/>
      <c r="J10" s="683"/>
      <c r="K10" s="607"/>
      <c r="L10" s="627"/>
      <c r="M10" s="362"/>
      <c r="N10" s="358"/>
    </row>
    <row r="11" spans="1:14" ht="30" customHeight="1">
      <c r="A11" s="358"/>
      <c r="B11" s="368"/>
      <c r="C11" s="670" t="s">
        <v>200</v>
      </c>
      <c r="D11" s="200" t="s">
        <v>201</v>
      </c>
      <c r="E11" s="200" t="s">
        <v>104</v>
      </c>
      <c r="F11" s="197" t="s">
        <v>202</v>
      </c>
      <c r="G11" s="648"/>
      <c r="H11" s="634"/>
      <c r="I11" s="684"/>
      <c r="J11" s="683"/>
      <c r="K11" s="607">
        <f>I11*J11</f>
        <v>0</v>
      </c>
      <c r="L11" s="639"/>
      <c r="M11" s="362"/>
      <c r="N11" s="358"/>
    </row>
    <row r="12" spans="1:14" ht="30" customHeight="1">
      <c r="A12" s="358"/>
      <c r="B12" s="368"/>
      <c r="C12" s="670"/>
      <c r="D12" s="200" t="s">
        <v>434</v>
      </c>
      <c r="E12" s="200" t="s">
        <v>436</v>
      </c>
      <c r="F12" s="197" t="s">
        <v>203</v>
      </c>
      <c r="G12" s="698"/>
      <c r="H12" s="635"/>
      <c r="I12" s="684"/>
      <c r="J12" s="683"/>
      <c r="K12" s="607"/>
      <c r="L12" s="626"/>
      <c r="M12" s="362"/>
      <c r="N12" s="358"/>
    </row>
    <row r="13" spans="1:14" ht="30" customHeight="1">
      <c r="A13" s="358"/>
      <c r="B13" s="368"/>
      <c r="C13" s="670"/>
      <c r="D13" s="198"/>
      <c r="E13" s="198"/>
      <c r="F13" s="197" t="s">
        <v>204</v>
      </c>
      <c r="G13" s="649"/>
      <c r="H13" s="636"/>
      <c r="I13" s="684"/>
      <c r="J13" s="683"/>
      <c r="K13" s="607"/>
      <c r="L13" s="627"/>
      <c r="M13" s="362"/>
      <c r="N13" s="358"/>
    </row>
    <row r="14" spans="1:14" ht="30" customHeight="1">
      <c r="A14" s="358"/>
      <c r="B14" s="368"/>
      <c r="C14" s="668" t="s">
        <v>205</v>
      </c>
      <c r="D14" s="191" t="s">
        <v>206</v>
      </c>
      <c r="E14" s="191" t="s">
        <v>207</v>
      </c>
      <c r="F14" s="179" t="s">
        <v>208</v>
      </c>
      <c r="G14" s="648"/>
      <c r="H14" s="634"/>
      <c r="I14" s="684"/>
      <c r="J14" s="683">
        <v>3</v>
      </c>
      <c r="K14" s="607">
        <f>I14*J14</f>
        <v>0</v>
      </c>
      <c r="L14" s="639"/>
      <c r="M14" s="362"/>
      <c r="N14" s="358"/>
    </row>
    <row r="15" spans="1:14" ht="30" customHeight="1">
      <c r="A15" s="358"/>
      <c r="B15" s="368"/>
      <c r="C15" s="668"/>
      <c r="D15" s="191"/>
      <c r="E15" s="191" t="s">
        <v>209</v>
      </c>
      <c r="F15" s="179" t="s">
        <v>174</v>
      </c>
      <c r="G15" s="698"/>
      <c r="H15" s="635"/>
      <c r="I15" s="684"/>
      <c r="J15" s="683"/>
      <c r="K15" s="607"/>
      <c r="L15" s="626"/>
      <c r="M15" s="362"/>
      <c r="N15" s="358"/>
    </row>
    <row r="16" spans="1:14" ht="30" customHeight="1">
      <c r="A16" s="358"/>
      <c r="B16" s="368"/>
      <c r="C16" s="668"/>
      <c r="D16" s="191" t="s">
        <v>210</v>
      </c>
      <c r="E16" s="191" t="s">
        <v>189</v>
      </c>
      <c r="F16" s="179" t="s">
        <v>173</v>
      </c>
      <c r="G16" s="698"/>
      <c r="H16" s="635"/>
      <c r="I16" s="684"/>
      <c r="J16" s="683"/>
      <c r="K16" s="607"/>
      <c r="L16" s="626"/>
      <c r="M16" s="362"/>
      <c r="N16" s="358"/>
    </row>
    <row r="17" spans="1:15" ht="30" customHeight="1">
      <c r="A17" s="358"/>
      <c r="B17" s="368"/>
      <c r="C17" s="668"/>
      <c r="D17" s="191" t="s">
        <v>211</v>
      </c>
      <c r="E17" s="191" t="s">
        <v>212</v>
      </c>
      <c r="F17" s="179" t="s">
        <v>213</v>
      </c>
      <c r="G17" s="649"/>
      <c r="H17" s="636"/>
      <c r="I17" s="684"/>
      <c r="J17" s="683"/>
      <c r="K17" s="607"/>
      <c r="L17" s="627"/>
      <c r="M17" s="362"/>
      <c r="N17" s="358"/>
      <c r="O17" s="190"/>
    </row>
    <row r="18" spans="1:14" ht="30" customHeight="1">
      <c r="A18" s="358"/>
      <c r="B18" s="368"/>
      <c r="C18" s="670" t="s">
        <v>214</v>
      </c>
      <c r="D18" s="681" t="s">
        <v>215</v>
      </c>
      <c r="E18" s="200" t="s">
        <v>216</v>
      </c>
      <c r="F18" s="197" t="s">
        <v>217</v>
      </c>
      <c r="G18" s="648"/>
      <c r="H18" s="634"/>
      <c r="I18" s="684"/>
      <c r="J18" s="683"/>
      <c r="K18" s="607">
        <f>I18*J18</f>
        <v>0</v>
      </c>
      <c r="L18" s="639"/>
      <c r="M18" s="362"/>
      <c r="N18" s="358"/>
    </row>
    <row r="19" spans="1:14" ht="30" customHeight="1">
      <c r="A19" s="358"/>
      <c r="B19" s="368"/>
      <c r="C19" s="670"/>
      <c r="D19" s="682"/>
      <c r="E19" s="200" t="s">
        <v>218</v>
      </c>
      <c r="F19" s="197" t="s">
        <v>219</v>
      </c>
      <c r="G19" s="649"/>
      <c r="H19" s="636"/>
      <c r="I19" s="684"/>
      <c r="J19" s="683"/>
      <c r="K19" s="607"/>
      <c r="L19" s="627"/>
      <c r="M19" s="362"/>
      <c r="N19" s="358"/>
    </row>
    <row r="20" spans="1:14" ht="30" customHeight="1">
      <c r="A20" s="358"/>
      <c r="B20" s="368"/>
      <c r="C20" s="670"/>
      <c r="D20" s="200" t="s">
        <v>220</v>
      </c>
      <c r="E20" s="200" t="s">
        <v>435</v>
      </c>
      <c r="F20" s="197" t="s">
        <v>221</v>
      </c>
      <c r="G20" s="203"/>
      <c r="H20" s="236"/>
      <c r="I20" s="279"/>
      <c r="J20" s="198"/>
      <c r="K20" s="245">
        <f>I20*J20</f>
        <v>0</v>
      </c>
      <c r="L20" s="237"/>
      <c r="M20" s="362"/>
      <c r="N20" s="358"/>
    </row>
    <row r="21" spans="1:15" ht="30" customHeight="1">
      <c r="A21" s="358"/>
      <c r="B21" s="368"/>
      <c r="C21" s="668" t="s">
        <v>222</v>
      </c>
      <c r="D21" s="605" t="s">
        <v>223</v>
      </c>
      <c r="E21" s="605" t="s">
        <v>120</v>
      </c>
      <c r="F21" s="179" t="s">
        <v>224</v>
      </c>
      <c r="G21" s="648"/>
      <c r="H21" s="634"/>
      <c r="I21" s="684">
        <v>3</v>
      </c>
      <c r="J21" s="683">
        <v>3</v>
      </c>
      <c r="K21" s="607">
        <f>I21*J21</f>
        <v>9</v>
      </c>
      <c r="L21" s="639"/>
      <c r="M21" s="362"/>
      <c r="N21" s="358"/>
      <c r="O21" s="180"/>
    </row>
    <row r="22" spans="1:14" ht="30" customHeight="1">
      <c r="A22" s="358"/>
      <c r="B22" s="368"/>
      <c r="C22" s="668"/>
      <c r="D22" s="605"/>
      <c r="E22" s="605"/>
      <c r="F22" s="179" t="s">
        <v>25</v>
      </c>
      <c r="G22" s="649"/>
      <c r="H22" s="636"/>
      <c r="I22" s="684"/>
      <c r="J22" s="683"/>
      <c r="K22" s="607"/>
      <c r="L22" s="627"/>
      <c r="M22" s="362"/>
      <c r="N22" s="358"/>
    </row>
    <row r="23" spans="1:14" ht="30" customHeight="1">
      <c r="A23" s="358"/>
      <c r="B23" s="368"/>
      <c r="C23" s="199" t="s">
        <v>190</v>
      </c>
      <c r="D23" s="200" t="s">
        <v>225</v>
      </c>
      <c r="E23" s="200" t="s">
        <v>120</v>
      </c>
      <c r="F23" s="197" t="s">
        <v>226</v>
      </c>
      <c r="G23" s="2"/>
      <c r="H23" s="228"/>
      <c r="I23" s="279"/>
      <c r="J23" s="198"/>
      <c r="K23" s="245">
        <f>I23*J23</f>
        <v>0</v>
      </c>
      <c r="L23" s="229"/>
      <c r="M23" s="362"/>
      <c r="N23" s="358"/>
    </row>
    <row r="24" spans="1:14" ht="30" customHeight="1">
      <c r="A24" s="358"/>
      <c r="B24" s="368"/>
      <c r="C24" s="668" t="s">
        <v>227</v>
      </c>
      <c r="D24" s="605" t="s">
        <v>228</v>
      </c>
      <c r="E24" s="605" t="s">
        <v>123</v>
      </c>
      <c r="F24" s="179" t="s">
        <v>168</v>
      </c>
      <c r="G24" s="648"/>
      <c r="H24" s="634"/>
      <c r="I24" s="684"/>
      <c r="J24" s="683"/>
      <c r="K24" s="607">
        <f>I24*J24</f>
        <v>0</v>
      </c>
      <c r="L24" s="639"/>
      <c r="M24" s="362"/>
      <c r="N24" s="358"/>
    </row>
    <row r="25" spans="1:14" ht="30" customHeight="1">
      <c r="A25" s="358"/>
      <c r="B25" s="368"/>
      <c r="C25" s="668"/>
      <c r="D25" s="605"/>
      <c r="E25" s="605"/>
      <c r="F25" s="179" t="s">
        <v>174</v>
      </c>
      <c r="G25" s="698"/>
      <c r="H25" s="635"/>
      <c r="I25" s="684"/>
      <c r="J25" s="683"/>
      <c r="K25" s="607"/>
      <c r="L25" s="626"/>
      <c r="M25" s="362"/>
      <c r="N25" s="358"/>
    </row>
    <row r="26" spans="1:14" ht="30" customHeight="1">
      <c r="A26" s="358"/>
      <c r="B26" s="368"/>
      <c r="C26" s="668"/>
      <c r="D26" s="605"/>
      <c r="E26" s="605"/>
      <c r="F26" s="179" t="s">
        <v>119</v>
      </c>
      <c r="G26" s="649"/>
      <c r="H26" s="636"/>
      <c r="I26" s="684"/>
      <c r="J26" s="683"/>
      <c r="K26" s="607"/>
      <c r="L26" s="627"/>
      <c r="M26" s="362"/>
      <c r="N26" s="358"/>
    </row>
    <row r="27" spans="1:14" ht="30" customHeight="1">
      <c r="A27" s="358"/>
      <c r="B27" s="368"/>
      <c r="C27" s="199" t="s">
        <v>229</v>
      </c>
      <c r="D27" s="200" t="s">
        <v>230</v>
      </c>
      <c r="E27" s="200" t="s">
        <v>120</v>
      </c>
      <c r="F27" s="197" t="s">
        <v>231</v>
      </c>
      <c r="G27" s="2"/>
      <c r="H27" s="228"/>
      <c r="I27" s="279"/>
      <c r="J27" s="198"/>
      <c r="K27" s="245">
        <f>I27*J27</f>
        <v>0</v>
      </c>
      <c r="L27" s="229"/>
      <c r="M27" s="362"/>
      <c r="N27" s="358"/>
    </row>
    <row r="28" spans="1:14" ht="30" customHeight="1">
      <c r="A28" s="358"/>
      <c r="B28" s="368"/>
      <c r="C28" s="679" t="s">
        <v>190</v>
      </c>
      <c r="D28" s="191" t="s">
        <v>232</v>
      </c>
      <c r="E28" s="694" t="s">
        <v>120</v>
      </c>
      <c r="F28" s="628" t="s">
        <v>233</v>
      </c>
      <c r="G28" s="648"/>
      <c r="H28" s="634"/>
      <c r="I28" s="684"/>
      <c r="J28" s="683"/>
      <c r="K28" s="607">
        <f>I28*J28</f>
        <v>0</v>
      </c>
      <c r="L28" s="639"/>
      <c r="M28" s="362"/>
      <c r="N28" s="358"/>
    </row>
    <row r="29" spans="1:14" ht="30" customHeight="1" thickBot="1">
      <c r="A29" s="358"/>
      <c r="B29" s="368"/>
      <c r="C29" s="680"/>
      <c r="D29" s="192" t="s">
        <v>234</v>
      </c>
      <c r="E29" s="695"/>
      <c r="F29" s="629"/>
      <c r="G29" s="700"/>
      <c r="H29" s="647"/>
      <c r="I29" s="699"/>
      <c r="J29" s="701"/>
      <c r="K29" s="656"/>
      <c r="L29" s="644"/>
      <c r="M29" s="362"/>
      <c r="N29" s="358"/>
    </row>
    <row r="30" spans="1:14" ht="15.75" thickBot="1">
      <c r="A30" s="358"/>
      <c r="B30" s="369"/>
      <c r="C30" s="689"/>
      <c r="D30" s="689"/>
      <c r="E30" s="689"/>
      <c r="F30" s="689"/>
      <c r="G30" s="689"/>
      <c r="H30" s="689"/>
      <c r="I30" s="689"/>
      <c r="J30" s="689"/>
      <c r="K30" s="689"/>
      <c r="L30" s="689"/>
      <c r="M30" s="371"/>
      <c r="N30" s="358"/>
    </row>
    <row r="31" spans="1:14" ht="15">
      <c r="A31" s="358"/>
      <c r="B31" s="358"/>
      <c r="C31" s="358"/>
      <c r="D31" s="358"/>
      <c r="E31" s="358"/>
      <c r="F31" s="358"/>
      <c r="G31" s="358"/>
      <c r="H31" s="358"/>
      <c r="I31" s="358"/>
      <c r="J31" s="358"/>
      <c r="K31" s="358"/>
      <c r="L31" s="358"/>
      <c r="M31" s="358"/>
      <c r="N31" s="358"/>
    </row>
  </sheetData>
  <sheetProtection/>
  <mergeCells count="74">
    <mergeCell ref="K28:K29"/>
    <mergeCell ref="K24:K26"/>
    <mergeCell ref="K21:K22"/>
    <mergeCell ref="K18:K19"/>
    <mergeCell ref="L28:L29"/>
    <mergeCell ref="J28:J29"/>
    <mergeCell ref="I28:I29"/>
    <mergeCell ref="H28:H29"/>
    <mergeCell ref="G28:G29"/>
    <mergeCell ref="L21:L22"/>
    <mergeCell ref="J21:J22"/>
    <mergeCell ref="I21:I22"/>
    <mergeCell ref="H21:H22"/>
    <mergeCell ref="G21:G22"/>
    <mergeCell ref="L24:L26"/>
    <mergeCell ref="J24:J26"/>
    <mergeCell ref="I24:I26"/>
    <mergeCell ref="H24:H26"/>
    <mergeCell ref="G24:G26"/>
    <mergeCell ref="H11:H13"/>
    <mergeCell ref="G11:G13"/>
    <mergeCell ref="L14:L17"/>
    <mergeCell ref="J14:J17"/>
    <mergeCell ref="I14:I17"/>
    <mergeCell ref="H14:H17"/>
    <mergeCell ref="G14:G17"/>
    <mergeCell ref="E28:E29"/>
    <mergeCell ref="F28:F29"/>
    <mergeCell ref="L7:L10"/>
    <mergeCell ref="J7:J10"/>
    <mergeCell ref="I7:I10"/>
    <mergeCell ref="H7:H10"/>
    <mergeCell ref="G7:G10"/>
    <mergeCell ref="L11:L13"/>
    <mergeCell ref="J11:J13"/>
    <mergeCell ref="I11:I13"/>
    <mergeCell ref="B1:M1"/>
    <mergeCell ref="B2:M2"/>
    <mergeCell ref="N1:N31"/>
    <mergeCell ref="A1:A31"/>
    <mergeCell ref="B3:B30"/>
    <mergeCell ref="B31:M31"/>
    <mergeCell ref="C30:L30"/>
    <mergeCell ref="M3:M30"/>
    <mergeCell ref="G5:H5"/>
    <mergeCell ref="L5:L6"/>
    <mergeCell ref="C3:H3"/>
    <mergeCell ref="I3:L3"/>
    <mergeCell ref="C4:D4"/>
    <mergeCell ref="C5:F5"/>
    <mergeCell ref="E4:K4"/>
    <mergeCell ref="I5:K5"/>
    <mergeCell ref="C7:C10"/>
    <mergeCell ref="D7:D10"/>
    <mergeCell ref="E7:E10"/>
    <mergeCell ref="C11:C13"/>
    <mergeCell ref="C14:C17"/>
    <mergeCell ref="C18:C20"/>
    <mergeCell ref="E21:E22"/>
    <mergeCell ref="C24:C26"/>
    <mergeCell ref="D24:D26"/>
    <mergeCell ref="E24:E26"/>
    <mergeCell ref="C21:C22"/>
    <mergeCell ref="D21:D22"/>
    <mergeCell ref="K7:K10"/>
    <mergeCell ref="K11:K13"/>
    <mergeCell ref="K14:K17"/>
    <mergeCell ref="C28:C29"/>
    <mergeCell ref="D18:D19"/>
    <mergeCell ref="L18:L19"/>
    <mergeCell ref="J18:J19"/>
    <mergeCell ref="I18:I19"/>
    <mergeCell ref="H18:H19"/>
    <mergeCell ref="G18:G19"/>
  </mergeCells>
  <conditionalFormatting sqref="K7">
    <cfRule type="cellIs" priority="32" dxfId="244" operator="greaterThan">
      <formula>7</formula>
    </cfRule>
    <cfRule type="cellIs" priority="33" dxfId="245" operator="between">
      <formula>4</formula>
      <formula>7</formula>
    </cfRule>
    <cfRule type="cellIs" priority="34" dxfId="246" operator="lessThan">
      <formula>4</formula>
    </cfRule>
  </conditionalFormatting>
  <conditionalFormatting sqref="K11">
    <cfRule type="cellIs" priority="29" dxfId="244" operator="greaterThan">
      <formula>7</formula>
    </cfRule>
    <cfRule type="cellIs" priority="30" dxfId="245" operator="between">
      <formula>4</formula>
      <formula>7</formula>
    </cfRule>
    <cfRule type="cellIs" priority="31" dxfId="246" operator="lessThan">
      <formula>4</formula>
    </cfRule>
  </conditionalFormatting>
  <conditionalFormatting sqref="K14">
    <cfRule type="cellIs" priority="26" dxfId="244" operator="greaterThan">
      <formula>7</formula>
    </cfRule>
    <cfRule type="cellIs" priority="27" dxfId="245" operator="between">
      <formula>4</formula>
      <formula>7</formula>
    </cfRule>
    <cfRule type="cellIs" priority="28" dxfId="246" operator="lessThan">
      <formula>4</formula>
    </cfRule>
  </conditionalFormatting>
  <conditionalFormatting sqref="K18">
    <cfRule type="cellIs" priority="23" dxfId="244" operator="greaterThan">
      <formula>7</formula>
    </cfRule>
    <cfRule type="cellIs" priority="24" dxfId="245" operator="between">
      <formula>4</formula>
      <formula>7</formula>
    </cfRule>
    <cfRule type="cellIs" priority="25" dxfId="246" operator="lessThan">
      <formula>4</formula>
    </cfRule>
  </conditionalFormatting>
  <conditionalFormatting sqref="K20">
    <cfRule type="cellIs" priority="20" dxfId="244" operator="greaterThan">
      <formula>7</formula>
    </cfRule>
    <cfRule type="cellIs" priority="21" dxfId="245" operator="between">
      <formula>4</formula>
      <formula>7</formula>
    </cfRule>
    <cfRule type="cellIs" priority="22" dxfId="246" operator="lessThan">
      <formula>4</formula>
    </cfRule>
  </conditionalFormatting>
  <conditionalFormatting sqref="K23">
    <cfRule type="cellIs" priority="17" dxfId="244" operator="greaterThan">
      <formula>7</formula>
    </cfRule>
    <cfRule type="cellIs" priority="18" dxfId="245" operator="between">
      <formula>4</formula>
      <formula>7</formula>
    </cfRule>
    <cfRule type="cellIs" priority="19" dxfId="246" operator="lessThan">
      <formula>4</formula>
    </cfRule>
  </conditionalFormatting>
  <conditionalFormatting sqref="K27">
    <cfRule type="cellIs" priority="14" dxfId="244" operator="greaterThan">
      <formula>7</formula>
    </cfRule>
    <cfRule type="cellIs" priority="15" dxfId="245" operator="between">
      <formula>4</formula>
      <formula>7</formula>
    </cfRule>
    <cfRule type="cellIs" priority="16" dxfId="246" operator="lessThan">
      <formula>4</formula>
    </cfRule>
  </conditionalFormatting>
  <conditionalFormatting sqref="K21">
    <cfRule type="cellIs" priority="11" dxfId="244" operator="greaterThan">
      <formula>7</formula>
    </cfRule>
    <cfRule type="cellIs" priority="12" dxfId="245" operator="between">
      <formula>4</formula>
      <formula>7</formula>
    </cfRule>
    <cfRule type="cellIs" priority="13" dxfId="246" operator="lessThan">
      <formula>4</formula>
    </cfRule>
  </conditionalFormatting>
  <conditionalFormatting sqref="K28">
    <cfRule type="cellIs" priority="8" dxfId="244" operator="greaterThan">
      <formula>7</formula>
    </cfRule>
    <cfRule type="cellIs" priority="9" dxfId="245" operator="between">
      <formula>4</formula>
      <formula>7</formula>
    </cfRule>
    <cfRule type="cellIs" priority="10" dxfId="246" operator="lessThan">
      <formula>4</formula>
    </cfRule>
  </conditionalFormatting>
  <conditionalFormatting sqref="K24">
    <cfRule type="cellIs" priority="5" dxfId="244" operator="greaterThan">
      <formula>7</formula>
    </cfRule>
    <cfRule type="cellIs" priority="6" dxfId="245" operator="between">
      <formula>4</formula>
      <formula>7</formula>
    </cfRule>
    <cfRule type="cellIs" priority="7" dxfId="246" operator="lessThan">
      <formula>4</formula>
    </cfRule>
  </conditionalFormatting>
  <conditionalFormatting sqref="I7:J29">
    <cfRule type="cellIs" priority="1" dxfId="2" operator="equal">
      <formula>4</formula>
    </cfRule>
    <cfRule type="cellIs" priority="2" dxfId="1" operator="equal">
      <formula>3</formula>
    </cfRule>
    <cfRule type="cellIs" priority="3" dxfId="0" operator="equal">
      <formula>2</formula>
    </cfRule>
    <cfRule type="cellIs" priority="4" dxfId="243" operator="equal">
      <formula>1</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A28"/>
  <sheetViews>
    <sheetView zoomScale="50" zoomScaleNormal="50" zoomScalePageLayoutView="0" workbookViewId="0" topLeftCell="A1">
      <selection activeCell="S38" sqref="S38"/>
    </sheetView>
  </sheetViews>
  <sheetFormatPr defaultColWidth="11.421875" defaultRowHeight="15"/>
  <cols>
    <col min="1" max="2" width="3.7109375" style="0" customWidth="1"/>
    <col min="3" max="3" width="14.7109375" style="0" customWidth="1"/>
    <col min="4" max="4" width="20.7109375" style="0" customWidth="1"/>
    <col min="5" max="5" width="14.7109375" style="3" customWidth="1"/>
    <col min="6" max="6" width="20.7109375" style="3" customWidth="1"/>
    <col min="7" max="7" width="10.7109375" style="3" customWidth="1"/>
    <col min="8" max="9" width="10.7109375" style="0" customWidth="1"/>
    <col min="10" max="10" width="8.7109375" style="0" customWidth="1"/>
    <col min="11" max="11" width="13.421875" style="0" customWidth="1"/>
    <col min="12" max="12" width="12.7109375" style="0" customWidth="1"/>
    <col min="13" max="13" width="42.7109375" style="0" customWidth="1"/>
    <col min="14" max="14" width="20.7109375" style="0" customWidth="1"/>
    <col min="15" max="16" width="11.7109375" style="0" customWidth="1"/>
    <col min="17" max="18" width="3.7109375" style="0" customWidth="1"/>
    <col min="19" max="25" width="27.7109375" style="0" customWidth="1"/>
  </cols>
  <sheetData>
    <row r="1" spans="1:27" ht="15.75" thickBot="1">
      <c r="A1" s="358"/>
      <c r="B1" s="358"/>
      <c r="C1" s="358"/>
      <c r="D1" s="358"/>
      <c r="E1" s="358"/>
      <c r="F1" s="358"/>
      <c r="G1" s="358"/>
      <c r="H1" s="358"/>
      <c r="I1" s="358"/>
      <c r="J1" s="358"/>
      <c r="K1" s="358"/>
      <c r="L1" s="358"/>
      <c r="M1" s="358"/>
      <c r="N1" s="358"/>
      <c r="O1" s="358"/>
      <c r="P1" s="358"/>
      <c r="Q1" s="358"/>
      <c r="R1" s="358"/>
      <c r="S1" s="249" t="str">
        <f>(IF(H8&lt;&gt;0,"2","0"))</f>
        <v>0</v>
      </c>
      <c r="T1" s="249"/>
      <c r="U1" s="249"/>
      <c r="V1" s="249"/>
      <c r="W1" s="249"/>
      <c r="X1" s="249"/>
      <c r="Y1" s="249"/>
      <c r="Z1" s="249"/>
      <c r="AA1" s="249"/>
    </row>
    <row r="2" spans="1:27" ht="45" customHeight="1" thickBot="1">
      <c r="A2" s="358"/>
      <c r="B2" s="359"/>
      <c r="C2" s="360"/>
      <c r="D2" s="360"/>
      <c r="E2" s="360"/>
      <c r="F2" s="360"/>
      <c r="G2" s="360"/>
      <c r="H2" s="360"/>
      <c r="I2" s="360"/>
      <c r="J2" s="360"/>
      <c r="K2" s="360"/>
      <c r="L2" s="360"/>
      <c r="M2" s="360"/>
      <c r="N2" s="360"/>
      <c r="O2" s="360"/>
      <c r="P2" s="360"/>
      <c r="Q2" s="361"/>
      <c r="R2" s="358"/>
      <c r="S2" s="251" t="s">
        <v>451</v>
      </c>
      <c r="T2" s="281"/>
      <c r="U2" s="257"/>
      <c r="V2" s="257"/>
      <c r="W2" s="257"/>
      <c r="X2" s="257"/>
      <c r="Y2" s="257"/>
      <c r="Z2" s="249"/>
      <c r="AA2" s="249"/>
    </row>
    <row r="3" spans="1:27" ht="45" customHeight="1">
      <c r="A3" s="358"/>
      <c r="B3" s="578"/>
      <c r="C3" s="579" t="s">
        <v>91</v>
      </c>
      <c r="D3" s="580"/>
      <c r="E3" s="580"/>
      <c r="F3" s="580"/>
      <c r="G3" s="580"/>
      <c r="H3" s="580"/>
      <c r="I3" s="580"/>
      <c r="J3" s="545" t="s">
        <v>264</v>
      </c>
      <c r="K3" s="545"/>
      <c r="L3" s="545"/>
      <c r="M3" s="545"/>
      <c r="N3" s="545"/>
      <c r="O3" s="545"/>
      <c r="P3" s="546"/>
      <c r="Q3" s="532"/>
      <c r="R3" s="358"/>
      <c r="S3" s="252" t="s">
        <v>463</v>
      </c>
      <c r="T3" s="282">
        <v>0</v>
      </c>
      <c r="U3" s="285">
        <v>4</v>
      </c>
      <c r="V3" s="288">
        <v>8</v>
      </c>
      <c r="W3" s="287">
        <v>12</v>
      </c>
      <c r="X3" s="286">
        <v>16</v>
      </c>
      <c r="Y3" s="257"/>
      <c r="Z3" s="249"/>
      <c r="AA3" s="249"/>
    </row>
    <row r="4" spans="1:27" ht="45" customHeight="1" thickBot="1">
      <c r="A4" s="358"/>
      <c r="B4" s="578"/>
      <c r="C4" s="584" t="s">
        <v>262</v>
      </c>
      <c r="D4" s="547"/>
      <c r="E4" s="585" t="s">
        <v>263</v>
      </c>
      <c r="F4" s="585"/>
      <c r="G4" s="585"/>
      <c r="H4" s="585"/>
      <c r="I4" s="585"/>
      <c r="J4" s="585"/>
      <c r="K4" s="585"/>
      <c r="L4" s="547" t="s">
        <v>92</v>
      </c>
      <c r="M4" s="547"/>
      <c r="N4" s="547"/>
      <c r="O4" s="547"/>
      <c r="P4" s="548"/>
      <c r="Q4" s="532"/>
      <c r="R4" s="358"/>
      <c r="S4" s="252" t="s">
        <v>461</v>
      </c>
      <c r="T4" s="283">
        <v>0</v>
      </c>
      <c r="U4" s="285">
        <v>3</v>
      </c>
      <c r="V4" s="288">
        <v>6</v>
      </c>
      <c r="W4" s="287">
        <v>9</v>
      </c>
      <c r="X4" s="287">
        <v>12</v>
      </c>
      <c r="Y4" s="257"/>
      <c r="Z4" s="249"/>
      <c r="AA4" s="249"/>
    </row>
    <row r="5" spans="1:27" ht="45" customHeight="1">
      <c r="A5" s="358"/>
      <c r="B5" s="578"/>
      <c r="C5" s="591" t="s">
        <v>194</v>
      </c>
      <c r="D5" s="592"/>
      <c r="E5" s="592"/>
      <c r="F5" s="593"/>
      <c r="G5" s="597" t="s">
        <v>93</v>
      </c>
      <c r="H5" s="598"/>
      <c r="I5" s="599"/>
      <c r="J5" s="600" t="s">
        <v>258</v>
      </c>
      <c r="K5" s="601"/>
      <c r="L5" s="602"/>
      <c r="M5" s="573" t="s">
        <v>249</v>
      </c>
      <c r="N5" s="575" t="s">
        <v>246</v>
      </c>
      <c r="O5" s="575" t="s">
        <v>247</v>
      </c>
      <c r="P5" s="586" t="s">
        <v>250</v>
      </c>
      <c r="Q5" s="532"/>
      <c r="R5" s="358"/>
      <c r="S5" s="252" t="s">
        <v>459</v>
      </c>
      <c r="T5" s="283">
        <v>0</v>
      </c>
      <c r="U5" s="285">
        <v>2</v>
      </c>
      <c r="V5" s="285">
        <v>4</v>
      </c>
      <c r="W5" s="288">
        <v>6</v>
      </c>
      <c r="X5" s="288">
        <v>8</v>
      </c>
      <c r="Y5" s="257"/>
      <c r="Z5" s="249"/>
      <c r="AA5" s="249"/>
    </row>
    <row r="6" spans="1:27" ht="45" customHeight="1" thickBot="1">
      <c r="A6" s="358"/>
      <c r="B6" s="578"/>
      <c r="C6" s="594"/>
      <c r="D6" s="595"/>
      <c r="E6" s="595"/>
      <c r="F6" s="596"/>
      <c r="G6" s="140" t="s">
        <v>116</v>
      </c>
      <c r="H6" s="141" t="s">
        <v>117</v>
      </c>
      <c r="I6" s="142" t="s">
        <v>235</v>
      </c>
      <c r="J6" s="589" t="s">
        <v>118</v>
      </c>
      <c r="K6" s="566" t="s">
        <v>454</v>
      </c>
      <c r="L6" s="143" t="s">
        <v>268</v>
      </c>
      <c r="M6" s="574"/>
      <c r="N6" s="576"/>
      <c r="O6" s="576"/>
      <c r="P6" s="587"/>
      <c r="Q6" s="532"/>
      <c r="R6" s="358"/>
      <c r="S6" s="252" t="s">
        <v>457</v>
      </c>
      <c r="T6" s="283">
        <v>0</v>
      </c>
      <c r="U6" s="285">
        <v>1</v>
      </c>
      <c r="V6" s="285">
        <v>2</v>
      </c>
      <c r="W6" s="285">
        <v>3</v>
      </c>
      <c r="X6" s="285">
        <v>4</v>
      </c>
      <c r="Y6" s="257"/>
      <c r="Z6" s="249"/>
      <c r="AA6" s="249"/>
    </row>
    <row r="7" spans="1:27" ht="45" customHeight="1" thickBot="1">
      <c r="A7" s="358"/>
      <c r="B7" s="578"/>
      <c r="C7" s="124" t="s">
        <v>95</v>
      </c>
      <c r="D7" s="125" t="s">
        <v>96</v>
      </c>
      <c r="E7" s="125" t="s">
        <v>97</v>
      </c>
      <c r="F7" s="126" t="s">
        <v>98</v>
      </c>
      <c r="G7" s="581" t="s">
        <v>256</v>
      </c>
      <c r="H7" s="582"/>
      <c r="I7" s="583"/>
      <c r="J7" s="590"/>
      <c r="K7" s="568"/>
      <c r="L7" s="144" t="s">
        <v>424</v>
      </c>
      <c r="M7" s="139" t="s">
        <v>261</v>
      </c>
      <c r="N7" s="577"/>
      <c r="O7" s="577"/>
      <c r="P7" s="588"/>
      <c r="Q7" s="532"/>
      <c r="R7" s="358"/>
      <c r="S7" s="252" t="s">
        <v>456</v>
      </c>
      <c r="T7" s="284">
        <v>0</v>
      </c>
      <c r="U7" s="285">
        <v>0</v>
      </c>
      <c r="V7" s="285">
        <v>0</v>
      </c>
      <c r="W7" s="285">
        <v>0</v>
      </c>
      <c r="X7" s="285">
        <v>0</v>
      </c>
      <c r="Y7" s="257"/>
      <c r="Z7" s="249"/>
      <c r="AA7" s="249"/>
    </row>
    <row r="8" spans="1:27" ht="45" customHeight="1">
      <c r="A8" s="358"/>
      <c r="B8" s="578"/>
      <c r="C8" s="133"/>
      <c r="D8" s="138"/>
      <c r="E8" s="138"/>
      <c r="F8" s="15"/>
      <c r="G8" s="145"/>
      <c r="H8" s="146"/>
      <c r="I8" s="147" t="b">
        <f>OR(IF(AND(G8="X",H8=""),1,0),IF(AND(G8="",H8=""),1,0))</f>
        <v>1</v>
      </c>
      <c r="J8" s="148">
        <v>1</v>
      </c>
      <c r="K8" s="148"/>
      <c r="L8" s="259">
        <f>J8*K8</f>
        <v>0</v>
      </c>
      <c r="M8" s="6"/>
      <c r="N8" s="131"/>
      <c r="O8" s="131"/>
      <c r="P8" s="19"/>
      <c r="Q8" s="532"/>
      <c r="R8" s="358"/>
      <c r="S8" s="257"/>
      <c r="T8" s="253" t="s">
        <v>453</v>
      </c>
      <c r="U8" s="252" t="s">
        <v>458</v>
      </c>
      <c r="V8" s="252" t="s">
        <v>460</v>
      </c>
      <c r="W8" s="252" t="s">
        <v>462</v>
      </c>
      <c r="X8" s="280" t="s">
        <v>464</v>
      </c>
      <c r="Y8" s="251" t="s">
        <v>452</v>
      </c>
      <c r="Z8" s="249"/>
      <c r="AA8" s="249"/>
    </row>
    <row r="9" spans="1:27" ht="30" customHeight="1">
      <c r="A9" s="358"/>
      <c r="B9" s="578"/>
      <c r="C9" s="134"/>
      <c r="D9" s="17"/>
      <c r="E9" s="17"/>
      <c r="F9" s="7"/>
      <c r="G9" s="149"/>
      <c r="H9" s="150"/>
      <c r="I9" s="151" t="b">
        <f aca="true" t="shared" si="0" ref="I9:I26">OR(IF(AND(G9="X",H9=""),1,0),IF(AND(G9="",H9=""),1,0))</f>
        <v>1</v>
      </c>
      <c r="J9" s="157"/>
      <c r="K9" s="152"/>
      <c r="L9" s="245">
        <f aca="true" t="shared" si="1" ref="L9:L26">J9*K9</f>
        <v>0</v>
      </c>
      <c r="M9" s="6"/>
      <c r="N9" s="131"/>
      <c r="O9" s="131"/>
      <c r="P9" s="19"/>
      <c r="Q9" s="532"/>
      <c r="R9" s="358"/>
      <c r="S9" s="249"/>
      <c r="T9" s="249"/>
      <c r="U9" s="249"/>
      <c r="V9" s="249"/>
      <c r="W9" s="249"/>
      <c r="X9" s="249"/>
      <c r="Y9" s="249"/>
      <c r="Z9" s="249"/>
      <c r="AA9" s="249"/>
    </row>
    <row r="10" spans="1:27" ht="30" customHeight="1">
      <c r="A10" s="358"/>
      <c r="B10" s="578"/>
      <c r="C10" s="134"/>
      <c r="D10" s="17"/>
      <c r="E10" s="17"/>
      <c r="F10" s="7"/>
      <c r="G10" s="149"/>
      <c r="H10" s="150"/>
      <c r="I10" s="151" t="b">
        <f t="shared" si="0"/>
        <v>1</v>
      </c>
      <c r="J10" s="157"/>
      <c r="K10" s="152"/>
      <c r="L10" s="245">
        <f t="shared" si="1"/>
        <v>0</v>
      </c>
      <c r="M10" s="6"/>
      <c r="N10" s="131"/>
      <c r="O10" s="131"/>
      <c r="P10" s="19"/>
      <c r="Q10" s="532"/>
      <c r="R10" s="358"/>
      <c r="S10" s="249"/>
      <c r="T10" s="249"/>
      <c r="U10" s="249"/>
      <c r="V10" s="249"/>
      <c r="W10" s="249"/>
      <c r="X10" s="249"/>
      <c r="Y10" s="249"/>
      <c r="Z10" s="249"/>
      <c r="AA10" s="249"/>
    </row>
    <row r="11" spans="1:27" ht="30" customHeight="1">
      <c r="A11" s="358"/>
      <c r="B11" s="578"/>
      <c r="C11" s="134"/>
      <c r="D11" s="17"/>
      <c r="E11" s="17"/>
      <c r="F11" s="7"/>
      <c r="G11" s="149"/>
      <c r="H11" s="150"/>
      <c r="I11" s="151" t="b">
        <f t="shared" si="0"/>
        <v>1</v>
      </c>
      <c r="J11" s="157"/>
      <c r="K11" s="152"/>
      <c r="L11" s="245">
        <f t="shared" si="1"/>
        <v>0</v>
      </c>
      <c r="M11" s="6"/>
      <c r="N11" s="131"/>
      <c r="O11" s="131"/>
      <c r="P11" s="19"/>
      <c r="Q11" s="532"/>
      <c r="R11" s="358"/>
      <c r="S11" s="249"/>
      <c r="T11" s="249"/>
      <c r="U11" s="249"/>
      <c r="V11" s="249"/>
      <c r="W11" s="249"/>
      <c r="X11" s="249"/>
      <c r="Y11" s="249"/>
      <c r="Z11" s="249"/>
      <c r="AA11" s="249"/>
    </row>
    <row r="12" spans="1:27" ht="30" customHeight="1">
      <c r="A12" s="358"/>
      <c r="B12" s="578"/>
      <c r="C12" s="134"/>
      <c r="D12" s="17"/>
      <c r="E12" s="17"/>
      <c r="F12" s="7"/>
      <c r="G12" s="149"/>
      <c r="H12" s="150"/>
      <c r="I12" s="151" t="b">
        <f t="shared" si="0"/>
        <v>1</v>
      </c>
      <c r="J12" s="157"/>
      <c r="K12" s="152"/>
      <c r="L12" s="245">
        <f t="shared" si="1"/>
        <v>0</v>
      </c>
      <c r="M12" s="6"/>
      <c r="N12" s="131"/>
      <c r="O12" s="131"/>
      <c r="P12" s="19"/>
      <c r="Q12" s="532"/>
      <c r="R12" s="358"/>
      <c r="S12" s="249"/>
      <c r="T12" s="249"/>
      <c r="U12" s="249"/>
      <c r="V12" s="249"/>
      <c r="W12" s="249"/>
      <c r="X12" s="249"/>
      <c r="Y12" s="249"/>
      <c r="Z12" s="249"/>
      <c r="AA12" s="249"/>
    </row>
    <row r="13" spans="1:27" ht="30" customHeight="1">
      <c r="A13" s="358"/>
      <c r="B13" s="578"/>
      <c r="C13" s="134"/>
      <c r="D13" s="17"/>
      <c r="E13" s="17"/>
      <c r="F13" s="7"/>
      <c r="G13" s="149"/>
      <c r="H13" s="150"/>
      <c r="I13" s="151" t="b">
        <f t="shared" si="0"/>
        <v>1</v>
      </c>
      <c r="J13" s="157"/>
      <c r="K13" s="152"/>
      <c r="L13" s="245">
        <f t="shared" si="1"/>
        <v>0</v>
      </c>
      <c r="M13" s="6"/>
      <c r="N13" s="131"/>
      <c r="O13" s="131"/>
      <c r="P13" s="19"/>
      <c r="Q13" s="532"/>
      <c r="R13" s="358"/>
      <c r="S13" s="249"/>
      <c r="T13" s="249"/>
      <c r="U13" s="249"/>
      <c r="V13" s="249"/>
      <c r="W13" s="249"/>
      <c r="X13" s="249"/>
      <c r="Y13" s="249"/>
      <c r="Z13" s="249"/>
      <c r="AA13" s="249"/>
    </row>
    <row r="14" spans="1:27" ht="30" customHeight="1">
      <c r="A14" s="358"/>
      <c r="B14" s="578"/>
      <c r="C14" s="134"/>
      <c r="D14" s="17"/>
      <c r="E14" s="17"/>
      <c r="F14" s="7"/>
      <c r="G14" s="149"/>
      <c r="H14" s="150"/>
      <c r="I14" s="151" t="b">
        <f t="shared" si="0"/>
        <v>1</v>
      </c>
      <c r="J14" s="157"/>
      <c r="K14" s="152"/>
      <c r="L14" s="245">
        <f t="shared" si="1"/>
        <v>0</v>
      </c>
      <c r="M14" s="6"/>
      <c r="N14" s="131"/>
      <c r="O14" s="131"/>
      <c r="P14" s="19"/>
      <c r="Q14" s="532"/>
      <c r="R14" s="358"/>
      <c r="S14" s="249"/>
      <c r="T14" s="249"/>
      <c r="U14" s="249"/>
      <c r="V14" s="249"/>
      <c r="W14" s="249"/>
      <c r="X14" s="249"/>
      <c r="Y14" s="249"/>
      <c r="Z14" s="249"/>
      <c r="AA14" s="249"/>
    </row>
    <row r="15" spans="1:27" ht="30" customHeight="1">
      <c r="A15" s="358"/>
      <c r="B15" s="578"/>
      <c r="C15" s="134"/>
      <c r="D15" s="17"/>
      <c r="E15" s="17"/>
      <c r="F15" s="7"/>
      <c r="G15" s="149"/>
      <c r="H15" s="150"/>
      <c r="I15" s="151" t="b">
        <f t="shared" si="0"/>
        <v>1</v>
      </c>
      <c r="J15" s="157"/>
      <c r="K15" s="152"/>
      <c r="L15" s="245">
        <f t="shared" si="1"/>
        <v>0</v>
      </c>
      <c r="M15" s="6"/>
      <c r="N15" s="131"/>
      <c r="O15" s="131"/>
      <c r="P15" s="19"/>
      <c r="Q15" s="532"/>
      <c r="R15" s="358"/>
      <c r="S15" s="249"/>
      <c r="T15" s="249"/>
      <c r="U15" s="249"/>
      <c r="V15" s="249"/>
      <c r="W15" s="249"/>
      <c r="X15" s="249"/>
      <c r="Y15" s="249"/>
      <c r="Z15" s="249"/>
      <c r="AA15" s="249"/>
    </row>
    <row r="16" spans="1:27" ht="30" customHeight="1">
      <c r="A16" s="358"/>
      <c r="B16" s="578"/>
      <c r="C16" s="134"/>
      <c r="D16" s="17"/>
      <c r="E16" s="17"/>
      <c r="F16" s="7"/>
      <c r="G16" s="149"/>
      <c r="H16" s="150"/>
      <c r="I16" s="151" t="b">
        <f t="shared" si="0"/>
        <v>1</v>
      </c>
      <c r="J16" s="157"/>
      <c r="K16" s="152"/>
      <c r="L16" s="245">
        <f t="shared" si="1"/>
        <v>0</v>
      </c>
      <c r="M16" s="6"/>
      <c r="N16" s="131"/>
      <c r="O16" s="131"/>
      <c r="P16" s="19"/>
      <c r="Q16" s="532"/>
      <c r="R16" s="358"/>
      <c r="S16" s="249"/>
      <c r="T16" s="249"/>
      <c r="U16" s="249"/>
      <c r="V16" s="249"/>
      <c r="W16" s="249"/>
      <c r="X16" s="249"/>
      <c r="Y16" s="249"/>
      <c r="Z16" s="249"/>
      <c r="AA16" s="249"/>
    </row>
    <row r="17" spans="1:27" ht="30" customHeight="1">
      <c r="A17" s="358"/>
      <c r="B17" s="578"/>
      <c r="C17" s="134"/>
      <c r="D17" s="17"/>
      <c r="E17" s="17"/>
      <c r="F17" s="7"/>
      <c r="G17" s="149"/>
      <c r="H17" s="150"/>
      <c r="I17" s="151" t="b">
        <f t="shared" si="0"/>
        <v>1</v>
      </c>
      <c r="J17" s="157"/>
      <c r="K17" s="152"/>
      <c r="L17" s="245">
        <f t="shared" si="1"/>
        <v>0</v>
      </c>
      <c r="M17" s="6"/>
      <c r="N17" s="131"/>
      <c r="O17" s="131"/>
      <c r="P17" s="19"/>
      <c r="Q17" s="532"/>
      <c r="R17" s="358"/>
      <c r="S17" s="249"/>
      <c r="T17" s="249"/>
      <c r="U17" s="249"/>
      <c r="V17" s="249"/>
      <c r="W17" s="249"/>
      <c r="X17" s="249"/>
      <c r="Y17" s="249"/>
      <c r="Z17" s="249"/>
      <c r="AA17" s="249"/>
    </row>
    <row r="18" spans="1:27" ht="30" customHeight="1">
      <c r="A18" s="358"/>
      <c r="B18" s="578"/>
      <c r="C18" s="134"/>
      <c r="D18" s="17"/>
      <c r="E18" s="17"/>
      <c r="F18" s="7"/>
      <c r="G18" s="149"/>
      <c r="H18" s="150"/>
      <c r="I18" s="151" t="b">
        <f t="shared" si="0"/>
        <v>1</v>
      </c>
      <c r="J18" s="157">
        <v>3</v>
      </c>
      <c r="K18" s="152">
        <v>3</v>
      </c>
      <c r="L18" s="245">
        <f t="shared" si="1"/>
        <v>9</v>
      </c>
      <c r="M18" s="6"/>
      <c r="N18" s="131"/>
      <c r="O18" s="131"/>
      <c r="P18" s="19"/>
      <c r="Q18" s="532"/>
      <c r="R18" s="358"/>
      <c r="S18" s="249"/>
      <c r="T18" s="249"/>
      <c r="U18" s="249"/>
      <c r="V18" s="249"/>
      <c r="W18" s="249"/>
      <c r="X18" s="249"/>
      <c r="Y18" s="249"/>
      <c r="Z18" s="249"/>
      <c r="AA18" s="249"/>
    </row>
    <row r="19" spans="1:27" ht="30" customHeight="1">
      <c r="A19" s="358"/>
      <c r="B19" s="578"/>
      <c r="C19" s="134"/>
      <c r="D19" s="17"/>
      <c r="E19" s="17"/>
      <c r="F19" s="7"/>
      <c r="G19" s="149"/>
      <c r="H19" s="150"/>
      <c r="I19" s="151" t="b">
        <f t="shared" si="0"/>
        <v>1</v>
      </c>
      <c r="J19" s="157"/>
      <c r="K19" s="152"/>
      <c r="L19" s="245">
        <f t="shared" si="1"/>
        <v>0</v>
      </c>
      <c r="M19" s="6"/>
      <c r="N19" s="131"/>
      <c r="O19" s="131"/>
      <c r="P19" s="19"/>
      <c r="Q19" s="532"/>
      <c r="R19" s="358"/>
      <c r="S19" s="249"/>
      <c r="T19" s="249"/>
      <c r="U19" s="249"/>
      <c r="V19" s="249"/>
      <c r="W19" s="249"/>
      <c r="X19" s="249"/>
      <c r="Y19" s="249"/>
      <c r="Z19" s="249"/>
      <c r="AA19" s="249"/>
    </row>
    <row r="20" spans="1:27" ht="30" customHeight="1">
      <c r="A20" s="358"/>
      <c r="B20" s="578"/>
      <c r="C20" s="134"/>
      <c r="D20" s="17"/>
      <c r="E20" s="17"/>
      <c r="F20" s="7"/>
      <c r="G20" s="149"/>
      <c r="H20" s="150"/>
      <c r="I20" s="151" t="b">
        <f t="shared" si="0"/>
        <v>1</v>
      </c>
      <c r="J20" s="157"/>
      <c r="K20" s="152"/>
      <c r="L20" s="245">
        <f t="shared" si="1"/>
        <v>0</v>
      </c>
      <c r="M20" s="6"/>
      <c r="N20" s="131"/>
      <c r="O20" s="131"/>
      <c r="P20" s="19"/>
      <c r="Q20" s="532"/>
      <c r="R20" s="358"/>
      <c r="S20" s="249"/>
      <c r="T20" s="249"/>
      <c r="U20" s="249"/>
      <c r="V20" s="249"/>
      <c r="W20" s="249"/>
      <c r="X20" s="249"/>
      <c r="Y20" s="249"/>
      <c r="Z20" s="249"/>
      <c r="AA20" s="249"/>
    </row>
    <row r="21" spans="1:27" ht="30" customHeight="1">
      <c r="A21" s="358"/>
      <c r="B21" s="578"/>
      <c r="C21" s="134"/>
      <c r="D21" s="17"/>
      <c r="E21" s="17"/>
      <c r="F21" s="7"/>
      <c r="G21" s="149"/>
      <c r="H21" s="150"/>
      <c r="I21" s="151" t="b">
        <f t="shared" si="0"/>
        <v>1</v>
      </c>
      <c r="J21" s="157"/>
      <c r="K21" s="152"/>
      <c r="L21" s="245">
        <f t="shared" si="1"/>
        <v>0</v>
      </c>
      <c r="M21" s="6"/>
      <c r="N21" s="131"/>
      <c r="O21" s="131"/>
      <c r="P21" s="19"/>
      <c r="Q21" s="532"/>
      <c r="R21" s="358"/>
      <c r="S21" s="249"/>
      <c r="T21" s="249"/>
      <c r="U21" s="249"/>
      <c r="V21" s="249"/>
      <c r="W21" s="249"/>
      <c r="X21" s="249"/>
      <c r="Y21" s="249"/>
      <c r="Z21" s="249"/>
      <c r="AA21" s="249"/>
    </row>
    <row r="22" spans="1:27" ht="30" customHeight="1">
      <c r="A22" s="358"/>
      <c r="B22" s="578"/>
      <c r="C22" s="134"/>
      <c r="D22" s="17"/>
      <c r="E22" s="17"/>
      <c r="F22" s="7"/>
      <c r="G22" s="149"/>
      <c r="H22" s="150"/>
      <c r="I22" s="151" t="b">
        <f t="shared" si="0"/>
        <v>1</v>
      </c>
      <c r="J22" s="157"/>
      <c r="K22" s="152"/>
      <c r="L22" s="245">
        <f t="shared" si="1"/>
        <v>0</v>
      </c>
      <c r="M22" s="6"/>
      <c r="N22" s="131"/>
      <c r="O22" s="131"/>
      <c r="P22" s="19"/>
      <c r="Q22" s="532"/>
      <c r="R22" s="358"/>
      <c r="S22" s="249"/>
      <c r="T22" s="249"/>
      <c r="U22" s="249"/>
      <c r="V22" s="249"/>
      <c r="W22" s="249"/>
      <c r="X22" s="249"/>
      <c r="Y22" s="249"/>
      <c r="Z22" s="249"/>
      <c r="AA22" s="249"/>
    </row>
    <row r="23" spans="1:27" ht="30" customHeight="1">
      <c r="A23" s="358"/>
      <c r="B23" s="578"/>
      <c r="C23" s="134"/>
      <c r="D23" s="17"/>
      <c r="E23" s="17"/>
      <c r="F23" s="7"/>
      <c r="G23" s="149"/>
      <c r="H23" s="150"/>
      <c r="I23" s="151" t="b">
        <f t="shared" si="0"/>
        <v>1</v>
      </c>
      <c r="J23" s="157">
        <v>1</v>
      </c>
      <c r="K23" s="152"/>
      <c r="L23" s="245">
        <f t="shared" si="1"/>
        <v>0</v>
      </c>
      <c r="M23" s="6"/>
      <c r="N23" s="131"/>
      <c r="O23" s="131"/>
      <c r="P23" s="19"/>
      <c r="Q23" s="532"/>
      <c r="R23" s="358"/>
      <c r="S23" s="249"/>
      <c r="T23" s="249"/>
      <c r="U23" s="249"/>
      <c r="V23" s="249"/>
      <c r="W23" s="249"/>
      <c r="X23" s="249"/>
      <c r="Y23" s="249"/>
      <c r="Z23" s="249"/>
      <c r="AA23" s="249"/>
    </row>
    <row r="24" spans="1:27" ht="30" customHeight="1">
      <c r="A24" s="358"/>
      <c r="B24" s="578"/>
      <c r="C24" s="134"/>
      <c r="D24" s="17"/>
      <c r="E24" s="17"/>
      <c r="F24" s="7"/>
      <c r="G24" s="149"/>
      <c r="H24" s="150"/>
      <c r="I24" s="151" t="b">
        <f t="shared" si="0"/>
        <v>1</v>
      </c>
      <c r="J24" s="157"/>
      <c r="K24" s="152"/>
      <c r="L24" s="245">
        <f t="shared" si="1"/>
        <v>0</v>
      </c>
      <c r="M24" s="6"/>
      <c r="N24" s="131"/>
      <c r="O24" s="131"/>
      <c r="P24" s="19"/>
      <c r="Q24" s="532"/>
      <c r="R24" s="358"/>
      <c r="S24" s="249"/>
      <c r="T24" s="249"/>
      <c r="U24" s="249"/>
      <c r="V24" s="249"/>
      <c r="W24" s="249"/>
      <c r="X24" s="249"/>
      <c r="Y24" s="249"/>
      <c r="Z24" s="249"/>
      <c r="AA24" s="249"/>
    </row>
    <row r="25" spans="1:27" ht="30" customHeight="1">
      <c r="A25" s="358"/>
      <c r="B25" s="578"/>
      <c r="C25" s="134"/>
      <c r="D25" s="17"/>
      <c r="E25" s="17"/>
      <c r="F25" s="7"/>
      <c r="G25" s="149"/>
      <c r="H25" s="150"/>
      <c r="I25" s="151" t="b">
        <f t="shared" si="0"/>
        <v>1</v>
      </c>
      <c r="J25" s="157"/>
      <c r="K25" s="152"/>
      <c r="L25" s="245">
        <f t="shared" si="1"/>
        <v>0</v>
      </c>
      <c r="M25" s="6"/>
      <c r="N25" s="131"/>
      <c r="O25" s="131"/>
      <c r="P25" s="19"/>
      <c r="Q25" s="532"/>
      <c r="R25" s="358"/>
      <c r="S25" s="249"/>
      <c r="T25" s="249"/>
      <c r="U25" s="249"/>
      <c r="V25" s="249"/>
      <c r="W25" s="249"/>
      <c r="X25" s="249"/>
      <c r="Y25" s="249"/>
      <c r="Z25" s="249"/>
      <c r="AA25" s="249"/>
    </row>
    <row r="26" spans="1:27" ht="30" customHeight="1" thickBot="1">
      <c r="A26" s="358"/>
      <c r="B26" s="578"/>
      <c r="C26" s="135"/>
      <c r="D26" s="136"/>
      <c r="E26" s="136"/>
      <c r="F26" s="8"/>
      <c r="G26" s="153"/>
      <c r="H26" s="154"/>
      <c r="I26" s="155" t="b">
        <f t="shared" si="0"/>
        <v>1</v>
      </c>
      <c r="J26" s="158"/>
      <c r="K26" s="156">
        <v>4</v>
      </c>
      <c r="L26" s="247">
        <f t="shared" si="1"/>
        <v>0</v>
      </c>
      <c r="M26" s="35"/>
      <c r="N26" s="132"/>
      <c r="O26" s="132"/>
      <c r="P26" s="23"/>
      <c r="Q26" s="532"/>
      <c r="R26" s="358"/>
      <c r="S26" s="249"/>
      <c r="T26" s="249"/>
      <c r="U26" s="249"/>
      <c r="V26" s="249"/>
      <c r="W26" s="249"/>
      <c r="X26" s="249"/>
      <c r="Y26" s="249"/>
      <c r="Z26" s="249"/>
      <c r="AA26" s="249"/>
    </row>
    <row r="27" spans="1:27" ht="15.75" thickBot="1">
      <c r="A27" s="358"/>
      <c r="B27" s="369"/>
      <c r="C27" s="370"/>
      <c r="D27" s="370"/>
      <c r="E27" s="370"/>
      <c r="F27" s="370"/>
      <c r="G27" s="370"/>
      <c r="H27" s="370"/>
      <c r="I27" s="370"/>
      <c r="J27" s="370"/>
      <c r="K27" s="370"/>
      <c r="L27" s="370"/>
      <c r="M27" s="370"/>
      <c r="N27" s="370"/>
      <c r="O27" s="370"/>
      <c r="P27" s="370"/>
      <c r="Q27" s="533"/>
      <c r="R27" s="358"/>
      <c r="S27" s="249"/>
      <c r="T27" s="249"/>
      <c r="U27" s="249"/>
      <c r="V27" s="249"/>
      <c r="W27" s="249"/>
      <c r="X27" s="249"/>
      <c r="Y27" s="249"/>
      <c r="Z27" s="249"/>
      <c r="AA27" s="249"/>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3">
    <mergeCell ref="B28:Q28"/>
    <mergeCell ref="O5:O7"/>
    <mergeCell ref="P5:P7"/>
    <mergeCell ref="J6:J7"/>
    <mergeCell ref="K6:K7"/>
    <mergeCell ref="G7:I7"/>
    <mergeCell ref="B27:P27"/>
    <mergeCell ref="L4:P4"/>
    <mergeCell ref="C5:F6"/>
    <mergeCell ref="G5:I5"/>
    <mergeCell ref="J5:L5"/>
    <mergeCell ref="M5:M6"/>
    <mergeCell ref="N5:N7"/>
    <mergeCell ref="A1:R1"/>
    <mergeCell ref="A2:A28"/>
    <mergeCell ref="B2:Q2"/>
    <mergeCell ref="R2:R28"/>
    <mergeCell ref="B3:B26"/>
    <mergeCell ref="C3:I3"/>
    <mergeCell ref="J3:P3"/>
    <mergeCell ref="Q3:Q27"/>
    <mergeCell ref="C4:D4"/>
    <mergeCell ref="E4:K4"/>
  </mergeCells>
  <conditionalFormatting sqref="L9:L26">
    <cfRule type="cellIs" priority="9" dxfId="244" operator="greaterThan">
      <formula>7</formula>
    </cfRule>
    <cfRule type="cellIs" priority="10" dxfId="245" operator="between">
      <formula>4</formula>
      <formula>7</formula>
    </cfRule>
    <cfRule type="cellIs" priority="11" dxfId="246" operator="lessThan">
      <formula>4</formula>
    </cfRule>
  </conditionalFormatting>
  <conditionalFormatting sqref="I8:I26">
    <cfRule type="cellIs" priority="12" dxfId="247" operator="equal" stopIfTrue="1">
      <formula>TRUE</formula>
    </cfRule>
    <cfRule type="cellIs" priority="13" dxfId="247" operator="equal" stopIfTrue="1">
      <formula>1</formula>
    </cfRule>
  </conditionalFormatting>
  <conditionalFormatting sqref="J8:K26">
    <cfRule type="cellIs" priority="5" dxfId="2" operator="equal">
      <formula>4</formula>
    </cfRule>
    <cfRule type="cellIs" priority="6" dxfId="1" operator="equal">
      <formula>3</formula>
    </cfRule>
    <cfRule type="cellIs" priority="7" dxfId="0" operator="equal">
      <formula>2</formula>
    </cfRule>
    <cfRule type="cellIs" priority="8" dxfId="243" operator="equal">
      <formula>1</formula>
    </cfRule>
  </conditionalFormatting>
  <conditionalFormatting sqref="L8:L26">
    <cfRule type="cellIs" priority="1" dxfId="2" operator="between">
      <formula>13</formula>
      <formula>16</formula>
    </cfRule>
    <cfRule type="cellIs" priority="2" dxfId="1" operator="between">
      <formula>9</formula>
      <formula>12</formula>
    </cfRule>
    <cfRule type="cellIs" priority="3" dxfId="0" operator="between">
      <formula>5</formula>
      <formula>8</formula>
    </cfRule>
    <cfRule type="cellIs" priority="4" dxfId="243" operator="between">
      <formula>0</formula>
      <formula>4</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A28"/>
  <sheetViews>
    <sheetView zoomScale="50" zoomScaleNormal="50" zoomScalePageLayoutView="0" workbookViewId="0" topLeftCell="A1">
      <selection activeCell="T36" sqref="T36"/>
    </sheetView>
  </sheetViews>
  <sheetFormatPr defaultColWidth="11.421875" defaultRowHeight="15"/>
  <cols>
    <col min="1" max="2" width="3.7109375" style="0" customWidth="1"/>
    <col min="3" max="3" width="14.7109375" style="0" customWidth="1"/>
    <col min="4" max="4" width="20.7109375" style="0" customWidth="1"/>
    <col min="5" max="5" width="14.7109375" style="3" customWidth="1"/>
    <col min="6" max="6" width="20.7109375" style="3" customWidth="1"/>
    <col min="7" max="7" width="10.421875" style="3" customWidth="1"/>
    <col min="8" max="9" width="10.7109375" style="0" customWidth="1"/>
    <col min="10" max="10" width="8.7109375" style="0" customWidth="1"/>
    <col min="11" max="11" width="13.7109375" style="0" customWidth="1"/>
    <col min="12" max="12" width="12.7109375" style="0" customWidth="1"/>
    <col min="13" max="13" width="42.421875" style="0" customWidth="1"/>
    <col min="14" max="14" width="20.7109375" style="0" customWidth="1"/>
    <col min="15" max="16" width="11.7109375" style="0" customWidth="1"/>
    <col min="17" max="18" width="3.7109375" style="0" customWidth="1"/>
    <col min="19" max="25" width="27.7109375" style="0" customWidth="1"/>
  </cols>
  <sheetData>
    <row r="1" spans="1:27" ht="15.75" thickBot="1">
      <c r="A1" s="358"/>
      <c r="B1" s="358"/>
      <c r="C1" s="358"/>
      <c r="D1" s="358"/>
      <c r="E1" s="358"/>
      <c r="F1" s="358"/>
      <c r="G1" s="358"/>
      <c r="H1" s="358"/>
      <c r="I1" s="358"/>
      <c r="J1" s="358"/>
      <c r="K1" s="358"/>
      <c r="L1" s="358"/>
      <c r="M1" s="358"/>
      <c r="N1" s="358"/>
      <c r="O1" s="358"/>
      <c r="P1" s="358"/>
      <c r="Q1" s="358"/>
      <c r="R1" s="358"/>
      <c r="S1" s="249" t="str">
        <f>(IF(H8&lt;&gt;0,"2","0"))</f>
        <v>0</v>
      </c>
      <c r="T1" s="249"/>
      <c r="U1" s="249"/>
      <c r="V1" s="249"/>
      <c r="W1" s="249"/>
      <c r="X1" s="249"/>
      <c r="Y1" s="249"/>
      <c r="Z1" s="249"/>
      <c r="AA1" s="249"/>
    </row>
    <row r="2" spans="1:27" ht="45" customHeight="1" thickBot="1">
      <c r="A2" s="358"/>
      <c r="B2" s="359"/>
      <c r="C2" s="360"/>
      <c r="D2" s="360"/>
      <c r="E2" s="360"/>
      <c r="F2" s="360"/>
      <c r="G2" s="360"/>
      <c r="H2" s="360"/>
      <c r="I2" s="360"/>
      <c r="J2" s="360"/>
      <c r="K2" s="360"/>
      <c r="L2" s="360"/>
      <c r="M2" s="360"/>
      <c r="N2" s="360"/>
      <c r="O2" s="360"/>
      <c r="P2" s="360"/>
      <c r="Q2" s="361"/>
      <c r="R2" s="358"/>
      <c r="S2" s="251" t="s">
        <v>451</v>
      </c>
      <c r="T2" s="281"/>
      <c r="U2" s="257"/>
      <c r="V2" s="257"/>
      <c r="W2" s="257"/>
      <c r="X2" s="257"/>
      <c r="Y2" s="257"/>
      <c r="Z2" s="249"/>
      <c r="AA2" s="249"/>
    </row>
    <row r="3" spans="1:27" ht="45" customHeight="1">
      <c r="A3" s="358"/>
      <c r="B3" s="578"/>
      <c r="C3" s="579" t="s">
        <v>91</v>
      </c>
      <c r="D3" s="580"/>
      <c r="E3" s="580"/>
      <c r="F3" s="580"/>
      <c r="G3" s="580"/>
      <c r="H3" s="580"/>
      <c r="I3" s="580"/>
      <c r="J3" s="545" t="s">
        <v>264</v>
      </c>
      <c r="K3" s="545"/>
      <c r="L3" s="545"/>
      <c r="M3" s="545"/>
      <c r="N3" s="545"/>
      <c r="O3" s="545"/>
      <c r="P3" s="546"/>
      <c r="Q3" s="532"/>
      <c r="R3" s="358"/>
      <c r="S3" s="252" t="s">
        <v>463</v>
      </c>
      <c r="T3" s="282">
        <v>0</v>
      </c>
      <c r="U3" s="285">
        <v>4</v>
      </c>
      <c r="V3" s="288">
        <v>8</v>
      </c>
      <c r="W3" s="287">
        <v>12</v>
      </c>
      <c r="X3" s="286">
        <v>16</v>
      </c>
      <c r="Y3" s="257"/>
      <c r="Z3" s="249"/>
      <c r="AA3" s="249"/>
    </row>
    <row r="4" spans="1:27" ht="45" customHeight="1" thickBot="1">
      <c r="A4" s="358"/>
      <c r="B4" s="578"/>
      <c r="C4" s="584" t="s">
        <v>262</v>
      </c>
      <c r="D4" s="547"/>
      <c r="E4" s="585" t="s">
        <v>263</v>
      </c>
      <c r="F4" s="585"/>
      <c r="G4" s="585"/>
      <c r="H4" s="585"/>
      <c r="I4" s="585"/>
      <c r="J4" s="585"/>
      <c r="K4" s="585"/>
      <c r="L4" s="547" t="s">
        <v>92</v>
      </c>
      <c r="M4" s="547"/>
      <c r="N4" s="547"/>
      <c r="O4" s="547"/>
      <c r="P4" s="548"/>
      <c r="Q4" s="532"/>
      <c r="R4" s="358"/>
      <c r="S4" s="252" t="s">
        <v>461</v>
      </c>
      <c r="T4" s="283">
        <v>0</v>
      </c>
      <c r="U4" s="285">
        <v>3</v>
      </c>
      <c r="V4" s="288">
        <v>6</v>
      </c>
      <c r="W4" s="287">
        <v>9</v>
      </c>
      <c r="X4" s="287">
        <v>12</v>
      </c>
      <c r="Y4" s="257"/>
      <c r="Z4" s="249"/>
      <c r="AA4" s="249"/>
    </row>
    <row r="5" spans="1:27" ht="45" customHeight="1">
      <c r="A5" s="358"/>
      <c r="B5" s="578"/>
      <c r="C5" s="591" t="s">
        <v>251</v>
      </c>
      <c r="D5" s="592"/>
      <c r="E5" s="592"/>
      <c r="F5" s="593"/>
      <c r="G5" s="597" t="s">
        <v>93</v>
      </c>
      <c r="H5" s="598"/>
      <c r="I5" s="599"/>
      <c r="J5" s="600" t="s">
        <v>258</v>
      </c>
      <c r="K5" s="601"/>
      <c r="L5" s="602"/>
      <c r="M5" s="573" t="s">
        <v>249</v>
      </c>
      <c r="N5" s="575" t="s">
        <v>246</v>
      </c>
      <c r="O5" s="575" t="s">
        <v>247</v>
      </c>
      <c r="P5" s="586" t="s">
        <v>250</v>
      </c>
      <c r="Q5" s="532"/>
      <c r="R5" s="358"/>
      <c r="S5" s="252" t="s">
        <v>459</v>
      </c>
      <c r="T5" s="283">
        <v>0</v>
      </c>
      <c r="U5" s="285">
        <v>2</v>
      </c>
      <c r="V5" s="285">
        <v>4</v>
      </c>
      <c r="W5" s="288">
        <v>6</v>
      </c>
      <c r="X5" s="288">
        <v>8</v>
      </c>
      <c r="Y5" s="257"/>
      <c r="Z5" s="249"/>
      <c r="AA5" s="249"/>
    </row>
    <row r="6" spans="1:27" ht="45" customHeight="1" thickBot="1">
      <c r="A6" s="358"/>
      <c r="B6" s="578"/>
      <c r="C6" s="594"/>
      <c r="D6" s="595"/>
      <c r="E6" s="595"/>
      <c r="F6" s="596"/>
      <c r="G6" s="140" t="s">
        <v>116</v>
      </c>
      <c r="H6" s="141" t="s">
        <v>117</v>
      </c>
      <c r="I6" s="142" t="s">
        <v>235</v>
      </c>
      <c r="J6" s="589" t="s">
        <v>118</v>
      </c>
      <c r="K6" s="566" t="s">
        <v>454</v>
      </c>
      <c r="L6" s="143" t="s">
        <v>268</v>
      </c>
      <c r="M6" s="574"/>
      <c r="N6" s="576"/>
      <c r="O6" s="576"/>
      <c r="P6" s="587"/>
      <c r="Q6" s="532"/>
      <c r="R6" s="358"/>
      <c r="S6" s="252" t="s">
        <v>457</v>
      </c>
      <c r="T6" s="283">
        <v>0</v>
      </c>
      <c r="U6" s="285">
        <v>1</v>
      </c>
      <c r="V6" s="285">
        <v>2</v>
      </c>
      <c r="W6" s="285">
        <v>3</v>
      </c>
      <c r="X6" s="285">
        <v>4</v>
      </c>
      <c r="Y6" s="257"/>
      <c r="Z6" s="249"/>
      <c r="AA6" s="249"/>
    </row>
    <row r="7" spans="1:27" ht="45" customHeight="1" thickBot="1">
      <c r="A7" s="358"/>
      <c r="B7" s="578"/>
      <c r="C7" s="124" t="s">
        <v>95</v>
      </c>
      <c r="D7" s="125" t="s">
        <v>96</v>
      </c>
      <c r="E7" s="125" t="s">
        <v>97</v>
      </c>
      <c r="F7" s="126" t="s">
        <v>98</v>
      </c>
      <c r="G7" s="581" t="s">
        <v>256</v>
      </c>
      <c r="H7" s="582"/>
      <c r="I7" s="583"/>
      <c r="J7" s="590"/>
      <c r="K7" s="568"/>
      <c r="L7" s="144" t="s">
        <v>424</v>
      </c>
      <c r="M7" s="139" t="s">
        <v>261</v>
      </c>
      <c r="N7" s="577"/>
      <c r="O7" s="577"/>
      <c r="P7" s="588"/>
      <c r="Q7" s="532"/>
      <c r="R7" s="358"/>
      <c r="S7" s="252" t="s">
        <v>456</v>
      </c>
      <c r="T7" s="284">
        <v>0</v>
      </c>
      <c r="U7" s="285">
        <v>0</v>
      </c>
      <c r="V7" s="285">
        <v>0</v>
      </c>
      <c r="W7" s="285">
        <v>0</v>
      </c>
      <c r="X7" s="285">
        <v>0</v>
      </c>
      <c r="Y7" s="257"/>
      <c r="Z7" s="249"/>
      <c r="AA7" s="249"/>
    </row>
    <row r="8" spans="1:27" ht="45" customHeight="1">
      <c r="A8" s="358"/>
      <c r="B8" s="578"/>
      <c r="C8" s="133"/>
      <c r="D8" s="138"/>
      <c r="E8" s="138"/>
      <c r="F8" s="15"/>
      <c r="G8" s="145"/>
      <c r="H8" s="146"/>
      <c r="I8" s="147" t="b">
        <f>OR(IF(AND(G8="X",H8=""),1,0),IF(AND(G8="",H8=""),1,0))</f>
        <v>1</v>
      </c>
      <c r="J8" s="148">
        <v>1</v>
      </c>
      <c r="K8" s="148"/>
      <c r="L8" s="259">
        <f>J8*K8</f>
        <v>0</v>
      </c>
      <c r="M8" s="6"/>
      <c r="N8" s="131"/>
      <c r="O8" s="131"/>
      <c r="P8" s="19"/>
      <c r="Q8" s="532"/>
      <c r="R8" s="358"/>
      <c r="S8" s="257"/>
      <c r="T8" s="253" t="s">
        <v>453</v>
      </c>
      <c r="U8" s="252" t="s">
        <v>458</v>
      </c>
      <c r="V8" s="252" t="s">
        <v>460</v>
      </c>
      <c r="W8" s="252" t="s">
        <v>462</v>
      </c>
      <c r="X8" s="280" t="s">
        <v>464</v>
      </c>
      <c r="Y8" s="251" t="s">
        <v>452</v>
      </c>
      <c r="Z8" s="249"/>
      <c r="AA8" s="249"/>
    </row>
    <row r="9" spans="1:27" ht="30" customHeight="1">
      <c r="A9" s="358"/>
      <c r="B9" s="578"/>
      <c r="C9" s="134"/>
      <c r="D9" s="17"/>
      <c r="E9" s="17"/>
      <c r="F9" s="7"/>
      <c r="G9" s="149"/>
      <c r="H9" s="150"/>
      <c r="I9" s="151" t="b">
        <f aca="true" t="shared" si="0" ref="I9:I26">OR(IF(AND(G9="X",H9=""),1,0),IF(AND(G9="",H9=""),1,0))</f>
        <v>1</v>
      </c>
      <c r="J9" s="157"/>
      <c r="K9" s="152"/>
      <c r="L9" s="245">
        <f aca="true" t="shared" si="1" ref="L9:L26">J9*K9</f>
        <v>0</v>
      </c>
      <c r="M9" s="6"/>
      <c r="N9" s="131"/>
      <c r="O9" s="131"/>
      <c r="P9" s="19"/>
      <c r="Q9" s="532"/>
      <c r="R9" s="358"/>
      <c r="S9" s="249"/>
      <c r="T9" s="249"/>
      <c r="U9" s="249"/>
      <c r="V9" s="249"/>
      <c r="W9" s="249"/>
      <c r="X9" s="249"/>
      <c r="Y9" s="249"/>
      <c r="Z9" s="249"/>
      <c r="AA9" s="249"/>
    </row>
    <row r="10" spans="1:27" ht="30" customHeight="1">
      <c r="A10" s="358"/>
      <c r="B10" s="578"/>
      <c r="C10" s="134"/>
      <c r="D10" s="17"/>
      <c r="E10" s="17"/>
      <c r="F10" s="7"/>
      <c r="G10" s="149"/>
      <c r="H10" s="150"/>
      <c r="I10" s="151" t="b">
        <f t="shared" si="0"/>
        <v>1</v>
      </c>
      <c r="J10" s="157"/>
      <c r="K10" s="152"/>
      <c r="L10" s="245">
        <f t="shared" si="1"/>
        <v>0</v>
      </c>
      <c r="M10" s="6"/>
      <c r="N10" s="131"/>
      <c r="O10" s="131"/>
      <c r="P10" s="19"/>
      <c r="Q10" s="532"/>
      <c r="R10" s="358"/>
      <c r="S10" s="249"/>
      <c r="T10" s="249"/>
      <c r="U10" s="249"/>
      <c r="V10" s="249"/>
      <c r="W10" s="249"/>
      <c r="X10" s="249"/>
      <c r="Y10" s="249"/>
      <c r="Z10" s="249"/>
      <c r="AA10" s="249"/>
    </row>
    <row r="11" spans="1:27" ht="30" customHeight="1">
      <c r="A11" s="358"/>
      <c r="B11" s="578"/>
      <c r="C11" s="134"/>
      <c r="D11" s="17"/>
      <c r="E11" s="17"/>
      <c r="F11" s="7"/>
      <c r="G11" s="149"/>
      <c r="H11" s="150"/>
      <c r="I11" s="151" t="b">
        <f t="shared" si="0"/>
        <v>1</v>
      </c>
      <c r="J11" s="157"/>
      <c r="K11" s="152"/>
      <c r="L11" s="245">
        <f t="shared" si="1"/>
        <v>0</v>
      </c>
      <c r="M11" s="6"/>
      <c r="N11" s="131"/>
      <c r="O11" s="131"/>
      <c r="P11" s="19"/>
      <c r="Q11" s="532"/>
      <c r="R11" s="358"/>
      <c r="S11" s="249"/>
      <c r="T11" s="249"/>
      <c r="U11" s="249"/>
      <c r="V11" s="249"/>
      <c r="W11" s="249"/>
      <c r="X11" s="249"/>
      <c r="Y11" s="249"/>
      <c r="Z11" s="249"/>
      <c r="AA11" s="249"/>
    </row>
    <row r="12" spans="1:27" ht="30" customHeight="1">
      <c r="A12" s="358"/>
      <c r="B12" s="578"/>
      <c r="C12" s="134"/>
      <c r="D12" s="17"/>
      <c r="E12" s="17"/>
      <c r="F12" s="7"/>
      <c r="G12" s="149"/>
      <c r="H12" s="150"/>
      <c r="I12" s="151" t="b">
        <f t="shared" si="0"/>
        <v>1</v>
      </c>
      <c r="J12" s="157"/>
      <c r="K12" s="152"/>
      <c r="L12" s="245">
        <f t="shared" si="1"/>
        <v>0</v>
      </c>
      <c r="M12" s="6"/>
      <c r="N12" s="131"/>
      <c r="O12" s="131"/>
      <c r="P12" s="19"/>
      <c r="Q12" s="532"/>
      <c r="R12" s="358"/>
      <c r="S12" s="249"/>
      <c r="T12" s="249"/>
      <c r="U12" s="249"/>
      <c r="V12" s="249"/>
      <c r="W12" s="249"/>
      <c r="X12" s="249"/>
      <c r="Y12" s="249"/>
      <c r="Z12" s="249"/>
      <c r="AA12" s="249"/>
    </row>
    <row r="13" spans="1:27" ht="30" customHeight="1">
      <c r="A13" s="358"/>
      <c r="B13" s="578"/>
      <c r="C13" s="134"/>
      <c r="D13" s="17"/>
      <c r="E13" s="17"/>
      <c r="F13" s="7"/>
      <c r="G13" s="149"/>
      <c r="H13" s="150"/>
      <c r="I13" s="151" t="b">
        <f t="shared" si="0"/>
        <v>1</v>
      </c>
      <c r="J13" s="157"/>
      <c r="K13" s="152"/>
      <c r="L13" s="245">
        <f t="shared" si="1"/>
        <v>0</v>
      </c>
      <c r="M13" s="6"/>
      <c r="N13" s="131"/>
      <c r="O13" s="131"/>
      <c r="P13" s="19"/>
      <c r="Q13" s="532"/>
      <c r="R13" s="358"/>
      <c r="S13" s="249"/>
      <c r="T13" s="249"/>
      <c r="U13" s="249"/>
      <c r="V13" s="249"/>
      <c r="W13" s="249"/>
      <c r="X13" s="249"/>
      <c r="Y13" s="249"/>
      <c r="Z13" s="249"/>
      <c r="AA13" s="249"/>
    </row>
    <row r="14" spans="1:27" ht="30" customHeight="1">
      <c r="A14" s="358"/>
      <c r="B14" s="578"/>
      <c r="C14" s="134"/>
      <c r="D14" s="17"/>
      <c r="E14" s="17"/>
      <c r="F14" s="7"/>
      <c r="G14" s="149"/>
      <c r="H14" s="150"/>
      <c r="I14" s="151" t="b">
        <f t="shared" si="0"/>
        <v>1</v>
      </c>
      <c r="J14" s="157"/>
      <c r="K14" s="152"/>
      <c r="L14" s="245">
        <f t="shared" si="1"/>
        <v>0</v>
      </c>
      <c r="M14" s="6"/>
      <c r="N14" s="131"/>
      <c r="O14" s="131"/>
      <c r="P14" s="19"/>
      <c r="Q14" s="532"/>
      <c r="R14" s="358"/>
      <c r="S14" s="249"/>
      <c r="T14" s="249"/>
      <c r="U14" s="249"/>
      <c r="V14" s="249"/>
      <c r="W14" s="249"/>
      <c r="X14" s="249"/>
      <c r="Y14" s="249"/>
      <c r="Z14" s="249"/>
      <c r="AA14" s="249"/>
    </row>
    <row r="15" spans="1:27" ht="30" customHeight="1">
      <c r="A15" s="358"/>
      <c r="B15" s="578"/>
      <c r="C15" s="134"/>
      <c r="D15" s="17"/>
      <c r="E15" s="17"/>
      <c r="F15" s="7"/>
      <c r="G15" s="149"/>
      <c r="H15" s="150"/>
      <c r="I15" s="151" t="b">
        <f t="shared" si="0"/>
        <v>1</v>
      </c>
      <c r="J15" s="157"/>
      <c r="K15" s="152"/>
      <c r="L15" s="245">
        <f t="shared" si="1"/>
        <v>0</v>
      </c>
      <c r="M15" s="6"/>
      <c r="N15" s="131"/>
      <c r="O15" s="131"/>
      <c r="P15" s="19"/>
      <c r="Q15" s="532"/>
      <c r="R15" s="358"/>
      <c r="S15" s="249"/>
      <c r="T15" s="249"/>
      <c r="U15" s="249"/>
      <c r="V15" s="249"/>
      <c r="W15" s="249"/>
      <c r="X15" s="249"/>
      <c r="Y15" s="249"/>
      <c r="Z15" s="249"/>
      <c r="AA15" s="249"/>
    </row>
    <row r="16" spans="1:27" ht="30" customHeight="1">
      <c r="A16" s="358"/>
      <c r="B16" s="578"/>
      <c r="C16" s="134"/>
      <c r="D16" s="17"/>
      <c r="E16" s="17"/>
      <c r="F16" s="7"/>
      <c r="G16" s="149"/>
      <c r="H16" s="150"/>
      <c r="I16" s="151" t="b">
        <f t="shared" si="0"/>
        <v>1</v>
      </c>
      <c r="J16" s="157">
        <v>3</v>
      </c>
      <c r="K16" s="152">
        <v>3</v>
      </c>
      <c r="L16" s="245">
        <f t="shared" si="1"/>
        <v>9</v>
      </c>
      <c r="M16" s="6"/>
      <c r="N16" s="131"/>
      <c r="O16" s="131"/>
      <c r="P16" s="19"/>
      <c r="Q16" s="532"/>
      <c r="R16" s="358"/>
      <c r="S16" s="249"/>
      <c r="T16" s="249"/>
      <c r="U16" s="249"/>
      <c r="V16" s="249"/>
      <c r="W16" s="249"/>
      <c r="X16" s="249"/>
      <c r="Y16" s="249"/>
      <c r="Z16" s="249"/>
      <c r="AA16" s="249"/>
    </row>
    <row r="17" spans="1:27" ht="30" customHeight="1">
      <c r="A17" s="358"/>
      <c r="B17" s="578"/>
      <c r="C17" s="134"/>
      <c r="D17" s="17"/>
      <c r="E17" s="17"/>
      <c r="F17" s="7"/>
      <c r="G17" s="149"/>
      <c r="H17" s="150"/>
      <c r="I17" s="151" t="b">
        <f t="shared" si="0"/>
        <v>1</v>
      </c>
      <c r="J17" s="157"/>
      <c r="K17" s="152"/>
      <c r="L17" s="245">
        <f t="shared" si="1"/>
        <v>0</v>
      </c>
      <c r="M17" s="6"/>
      <c r="N17" s="131"/>
      <c r="O17" s="131"/>
      <c r="P17" s="19"/>
      <c r="Q17" s="532"/>
      <c r="R17" s="358"/>
      <c r="S17" s="249"/>
      <c r="T17" s="249"/>
      <c r="U17" s="249"/>
      <c r="V17" s="249"/>
      <c r="W17" s="249"/>
      <c r="X17" s="249"/>
      <c r="Y17" s="249"/>
      <c r="Z17" s="249"/>
      <c r="AA17" s="249"/>
    </row>
    <row r="18" spans="1:27" ht="30" customHeight="1">
      <c r="A18" s="358"/>
      <c r="B18" s="578"/>
      <c r="C18" s="134"/>
      <c r="D18" s="17"/>
      <c r="E18" s="17"/>
      <c r="F18" s="7"/>
      <c r="G18" s="149"/>
      <c r="H18" s="150"/>
      <c r="I18" s="151" t="b">
        <f t="shared" si="0"/>
        <v>1</v>
      </c>
      <c r="J18" s="157"/>
      <c r="K18" s="152"/>
      <c r="L18" s="245">
        <f t="shared" si="1"/>
        <v>0</v>
      </c>
      <c r="M18" s="6"/>
      <c r="N18" s="131"/>
      <c r="O18" s="131"/>
      <c r="P18" s="19"/>
      <c r="Q18" s="532"/>
      <c r="R18" s="358"/>
      <c r="S18" s="249"/>
      <c r="T18" s="249"/>
      <c r="U18" s="249"/>
      <c r="V18" s="249"/>
      <c r="W18" s="249"/>
      <c r="X18" s="249"/>
      <c r="Y18" s="249"/>
      <c r="Z18" s="249"/>
      <c r="AA18" s="249"/>
    </row>
    <row r="19" spans="1:27" ht="30" customHeight="1">
      <c r="A19" s="358"/>
      <c r="B19" s="578"/>
      <c r="C19" s="134"/>
      <c r="D19" s="17"/>
      <c r="E19" s="17"/>
      <c r="F19" s="7"/>
      <c r="G19" s="149"/>
      <c r="H19" s="150"/>
      <c r="I19" s="151" t="b">
        <f t="shared" si="0"/>
        <v>1</v>
      </c>
      <c r="J19" s="157"/>
      <c r="K19" s="152"/>
      <c r="L19" s="245">
        <f t="shared" si="1"/>
        <v>0</v>
      </c>
      <c r="M19" s="6"/>
      <c r="N19" s="131"/>
      <c r="O19" s="131"/>
      <c r="P19" s="19"/>
      <c r="Q19" s="532"/>
      <c r="R19" s="358"/>
      <c r="S19" s="249"/>
      <c r="T19" s="249"/>
      <c r="U19" s="249"/>
      <c r="V19" s="249"/>
      <c r="W19" s="249"/>
      <c r="X19" s="249"/>
      <c r="Y19" s="249"/>
      <c r="Z19" s="249"/>
      <c r="AA19" s="249"/>
    </row>
    <row r="20" spans="1:27" ht="30" customHeight="1">
      <c r="A20" s="358"/>
      <c r="B20" s="578"/>
      <c r="C20" s="134"/>
      <c r="D20" s="17"/>
      <c r="E20" s="17"/>
      <c r="F20" s="7"/>
      <c r="G20" s="149"/>
      <c r="H20" s="150"/>
      <c r="I20" s="151" t="b">
        <f t="shared" si="0"/>
        <v>1</v>
      </c>
      <c r="J20" s="157"/>
      <c r="K20" s="152"/>
      <c r="L20" s="245">
        <f t="shared" si="1"/>
        <v>0</v>
      </c>
      <c r="M20" s="6"/>
      <c r="N20" s="131"/>
      <c r="O20" s="131"/>
      <c r="P20" s="19"/>
      <c r="Q20" s="532"/>
      <c r="R20" s="358"/>
      <c r="S20" s="249"/>
      <c r="T20" s="249"/>
      <c r="U20" s="249"/>
      <c r="V20" s="249"/>
      <c r="W20" s="249"/>
      <c r="X20" s="249"/>
      <c r="Y20" s="249"/>
      <c r="Z20" s="249"/>
      <c r="AA20" s="249"/>
    </row>
    <row r="21" spans="1:27" ht="30" customHeight="1">
      <c r="A21" s="358"/>
      <c r="B21" s="578"/>
      <c r="C21" s="134"/>
      <c r="D21" s="17"/>
      <c r="E21" s="17"/>
      <c r="F21" s="7"/>
      <c r="G21" s="149"/>
      <c r="H21" s="150"/>
      <c r="I21" s="151" t="b">
        <f t="shared" si="0"/>
        <v>1</v>
      </c>
      <c r="J21" s="157"/>
      <c r="K21" s="152"/>
      <c r="L21" s="245">
        <f t="shared" si="1"/>
        <v>0</v>
      </c>
      <c r="M21" s="6"/>
      <c r="N21" s="131"/>
      <c r="O21" s="131"/>
      <c r="P21" s="19"/>
      <c r="Q21" s="532"/>
      <c r="R21" s="358"/>
      <c r="S21" s="249"/>
      <c r="T21" s="249"/>
      <c r="U21" s="249"/>
      <c r="V21" s="249"/>
      <c r="W21" s="249"/>
      <c r="X21" s="249"/>
      <c r="Y21" s="249"/>
      <c r="Z21" s="249"/>
      <c r="AA21" s="249"/>
    </row>
    <row r="22" spans="1:27" ht="30" customHeight="1">
      <c r="A22" s="358"/>
      <c r="B22" s="578"/>
      <c r="C22" s="134"/>
      <c r="D22" s="17"/>
      <c r="E22" s="17"/>
      <c r="F22" s="7"/>
      <c r="G22" s="149"/>
      <c r="H22" s="150"/>
      <c r="I22" s="151" t="b">
        <f t="shared" si="0"/>
        <v>1</v>
      </c>
      <c r="J22" s="157"/>
      <c r="K22" s="152"/>
      <c r="L22" s="245">
        <f t="shared" si="1"/>
        <v>0</v>
      </c>
      <c r="M22" s="6"/>
      <c r="N22" s="131"/>
      <c r="O22" s="131"/>
      <c r="P22" s="19"/>
      <c r="Q22" s="532"/>
      <c r="R22" s="358"/>
      <c r="S22" s="249"/>
      <c r="T22" s="249"/>
      <c r="U22" s="249"/>
      <c r="V22" s="249"/>
      <c r="W22" s="249"/>
      <c r="X22" s="249"/>
      <c r="Y22" s="249"/>
      <c r="Z22" s="249"/>
      <c r="AA22" s="249"/>
    </row>
    <row r="23" spans="1:27" ht="30" customHeight="1">
      <c r="A23" s="358"/>
      <c r="B23" s="578"/>
      <c r="C23" s="134"/>
      <c r="D23" s="17"/>
      <c r="E23" s="17"/>
      <c r="F23" s="7"/>
      <c r="G23" s="149"/>
      <c r="H23" s="150"/>
      <c r="I23" s="151" t="b">
        <f t="shared" si="0"/>
        <v>1</v>
      </c>
      <c r="J23" s="157"/>
      <c r="K23" s="152"/>
      <c r="L23" s="245">
        <f t="shared" si="1"/>
        <v>0</v>
      </c>
      <c r="M23" s="6"/>
      <c r="N23" s="131"/>
      <c r="O23" s="131"/>
      <c r="P23" s="19"/>
      <c r="Q23" s="532"/>
      <c r="R23" s="358"/>
      <c r="S23" s="249"/>
      <c r="T23" s="249"/>
      <c r="U23" s="249"/>
      <c r="V23" s="249"/>
      <c r="W23" s="249"/>
      <c r="X23" s="249"/>
      <c r="Y23" s="249"/>
      <c r="Z23" s="249"/>
      <c r="AA23" s="249"/>
    </row>
    <row r="24" spans="1:27" ht="30" customHeight="1">
      <c r="A24" s="358"/>
      <c r="B24" s="578"/>
      <c r="C24" s="134"/>
      <c r="D24" s="17"/>
      <c r="E24" s="17"/>
      <c r="F24" s="7"/>
      <c r="G24" s="149"/>
      <c r="H24" s="150"/>
      <c r="I24" s="151" t="b">
        <f t="shared" si="0"/>
        <v>1</v>
      </c>
      <c r="J24" s="157"/>
      <c r="K24" s="152"/>
      <c r="L24" s="245">
        <f t="shared" si="1"/>
        <v>0</v>
      </c>
      <c r="M24" s="6"/>
      <c r="N24" s="131"/>
      <c r="O24" s="131"/>
      <c r="P24" s="19"/>
      <c r="Q24" s="532"/>
      <c r="R24" s="358"/>
      <c r="S24" s="249"/>
      <c r="T24" s="249"/>
      <c r="U24" s="249"/>
      <c r="V24" s="249"/>
      <c r="W24" s="249"/>
      <c r="X24" s="249"/>
      <c r="Y24" s="249"/>
      <c r="Z24" s="249"/>
      <c r="AA24" s="249"/>
    </row>
    <row r="25" spans="1:27" ht="30" customHeight="1">
      <c r="A25" s="358"/>
      <c r="B25" s="578"/>
      <c r="C25" s="134"/>
      <c r="D25" s="17"/>
      <c r="E25" s="17"/>
      <c r="F25" s="7"/>
      <c r="G25" s="149"/>
      <c r="H25" s="150"/>
      <c r="I25" s="151" t="b">
        <f t="shared" si="0"/>
        <v>1</v>
      </c>
      <c r="J25" s="157"/>
      <c r="K25" s="152">
        <v>4</v>
      </c>
      <c r="L25" s="245">
        <f t="shared" si="1"/>
        <v>0</v>
      </c>
      <c r="M25" s="6"/>
      <c r="N25" s="131"/>
      <c r="O25" s="131"/>
      <c r="P25" s="19"/>
      <c r="Q25" s="532"/>
      <c r="R25" s="358"/>
      <c r="S25" s="249"/>
      <c r="T25" s="249"/>
      <c r="U25" s="249"/>
      <c r="V25" s="249"/>
      <c r="W25" s="249"/>
      <c r="X25" s="249"/>
      <c r="Y25" s="249"/>
      <c r="Z25" s="249"/>
      <c r="AA25" s="249"/>
    </row>
    <row r="26" spans="1:27" ht="30" customHeight="1" thickBot="1">
      <c r="A26" s="358"/>
      <c r="B26" s="578"/>
      <c r="C26" s="135"/>
      <c r="D26" s="136"/>
      <c r="E26" s="136"/>
      <c r="F26" s="8"/>
      <c r="G26" s="153"/>
      <c r="H26" s="154"/>
      <c r="I26" s="155" t="b">
        <f t="shared" si="0"/>
        <v>1</v>
      </c>
      <c r="J26" s="158">
        <v>1</v>
      </c>
      <c r="K26" s="156"/>
      <c r="L26" s="247">
        <f t="shared" si="1"/>
        <v>0</v>
      </c>
      <c r="M26" s="35"/>
      <c r="N26" s="132"/>
      <c r="O26" s="132"/>
      <c r="P26" s="23"/>
      <c r="Q26" s="532"/>
      <c r="R26" s="358"/>
      <c r="S26" s="249"/>
      <c r="T26" s="249"/>
      <c r="U26" s="249"/>
      <c r="V26" s="249"/>
      <c r="W26" s="249"/>
      <c r="X26" s="249"/>
      <c r="Y26" s="249"/>
      <c r="Z26" s="249"/>
      <c r="AA26" s="249"/>
    </row>
    <row r="27" spans="1:27" ht="15.75" thickBot="1">
      <c r="A27" s="358"/>
      <c r="B27" s="369"/>
      <c r="C27" s="370"/>
      <c r="D27" s="370"/>
      <c r="E27" s="370"/>
      <c r="F27" s="370"/>
      <c r="G27" s="370"/>
      <c r="H27" s="370"/>
      <c r="I27" s="370"/>
      <c r="J27" s="370"/>
      <c r="K27" s="370"/>
      <c r="L27" s="370"/>
      <c r="M27" s="370"/>
      <c r="N27" s="370"/>
      <c r="O27" s="370"/>
      <c r="P27" s="370"/>
      <c r="Q27" s="533"/>
      <c r="R27" s="358"/>
      <c r="S27" s="249"/>
      <c r="T27" s="249"/>
      <c r="U27" s="249"/>
      <c r="V27" s="249"/>
      <c r="W27" s="249"/>
      <c r="X27" s="249"/>
      <c r="Y27" s="249"/>
      <c r="Z27" s="249"/>
      <c r="AA27" s="249"/>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3">
    <mergeCell ref="B28:Q28"/>
    <mergeCell ref="O5:O7"/>
    <mergeCell ref="P5:P7"/>
    <mergeCell ref="J6:J7"/>
    <mergeCell ref="K6:K7"/>
    <mergeCell ref="G7:I7"/>
    <mergeCell ref="B27:P27"/>
    <mergeCell ref="L4:P4"/>
    <mergeCell ref="C5:F6"/>
    <mergeCell ref="G5:I5"/>
    <mergeCell ref="J5:L5"/>
    <mergeCell ref="M5:M6"/>
    <mergeCell ref="N5:N7"/>
    <mergeCell ref="A1:R1"/>
    <mergeCell ref="A2:A28"/>
    <mergeCell ref="B2:Q2"/>
    <mergeCell ref="R2:R28"/>
    <mergeCell ref="B3:B26"/>
    <mergeCell ref="C3:I3"/>
    <mergeCell ref="J3:P3"/>
    <mergeCell ref="Q3:Q27"/>
    <mergeCell ref="C4:D4"/>
    <mergeCell ref="E4:K4"/>
  </mergeCells>
  <conditionalFormatting sqref="L9:L26">
    <cfRule type="cellIs" priority="9" dxfId="244" operator="greaterThan">
      <formula>7</formula>
    </cfRule>
    <cfRule type="cellIs" priority="10" dxfId="245" operator="between">
      <formula>4</formula>
      <formula>7</formula>
    </cfRule>
    <cfRule type="cellIs" priority="11" dxfId="246" operator="lessThan">
      <formula>4</formula>
    </cfRule>
  </conditionalFormatting>
  <conditionalFormatting sqref="I8:I26">
    <cfRule type="cellIs" priority="12" dxfId="247" operator="equal" stopIfTrue="1">
      <formula>TRUE</formula>
    </cfRule>
    <cfRule type="cellIs" priority="13" dxfId="247" operator="equal" stopIfTrue="1">
      <formula>1</formula>
    </cfRule>
  </conditionalFormatting>
  <conditionalFormatting sqref="J8:K26">
    <cfRule type="cellIs" priority="5" dxfId="2" operator="equal">
      <formula>4</formula>
    </cfRule>
    <cfRule type="cellIs" priority="6" dxfId="1" operator="equal">
      <formula>3</formula>
    </cfRule>
    <cfRule type="cellIs" priority="7" dxfId="0" operator="equal">
      <formula>2</formula>
    </cfRule>
    <cfRule type="cellIs" priority="8" dxfId="243" operator="equal">
      <formula>1</formula>
    </cfRule>
  </conditionalFormatting>
  <conditionalFormatting sqref="L8:L26">
    <cfRule type="cellIs" priority="1" dxfId="2" operator="between">
      <formula>13</formula>
      <formula>16</formula>
    </cfRule>
    <cfRule type="cellIs" priority="2" dxfId="1" operator="between">
      <formula>9</formula>
      <formula>12</formula>
    </cfRule>
    <cfRule type="cellIs" priority="3" dxfId="0" operator="between">
      <formula>5</formula>
      <formula>8</formula>
    </cfRule>
    <cfRule type="cellIs" priority="4" dxfId="243" operator="between">
      <formula>0</formula>
      <formula>4</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A28"/>
  <sheetViews>
    <sheetView zoomScale="60" zoomScaleNormal="60" zoomScalePageLayoutView="0" workbookViewId="0" topLeftCell="A6">
      <selection activeCell="T38" sqref="T38"/>
    </sheetView>
  </sheetViews>
  <sheetFormatPr defaultColWidth="11.421875" defaultRowHeight="15"/>
  <cols>
    <col min="1" max="2" width="3.7109375" style="0" customWidth="1"/>
    <col min="3" max="3" width="14.421875" style="0" customWidth="1"/>
    <col min="4" max="4" width="20.7109375" style="0" customWidth="1"/>
    <col min="5" max="5" width="14.7109375" style="3" customWidth="1"/>
    <col min="6" max="6" width="20.7109375" style="3" customWidth="1"/>
    <col min="7" max="7" width="10.7109375" style="3" customWidth="1"/>
    <col min="8" max="9" width="10.7109375" style="0" customWidth="1"/>
    <col min="10" max="10" width="8.7109375" style="0" customWidth="1"/>
    <col min="11" max="11" width="13.7109375" style="0" customWidth="1"/>
    <col min="12" max="12" width="12.7109375" style="0" customWidth="1"/>
    <col min="13" max="13" width="42.8515625" style="0" customWidth="1"/>
    <col min="14" max="14" width="20.7109375" style="0" customWidth="1"/>
    <col min="15" max="16" width="11.7109375" style="0" customWidth="1"/>
    <col min="17" max="18" width="3.7109375" style="0" customWidth="1"/>
    <col min="19" max="25" width="27.7109375" style="0" customWidth="1"/>
  </cols>
  <sheetData>
    <row r="1" spans="1:27" ht="15.75" thickBot="1">
      <c r="A1" s="358"/>
      <c r="B1" s="358"/>
      <c r="C1" s="358"/>
      <c r="D1" s="358"/>
      <c r="E1" s="358"/>
      <c r="F1" s="358"/>
      <c r="G1" s="358"/>
      <c r="H1" s="358"/>
      <c r="I1" s="358"/>
      <c r="J1" s="358"/>
      <c r="K1" s="358"/>
      <c r="L1" s="358"/>
      <c r="M1" s="358"/>
      <c r="N1" s="358"/>
      <c r="O1" s="358"/>
      <c r="P1" s="358"/>
      <c r="Q1" s="358"/>
      <c r="R1" s="358"/>
      <c r="S1" s="249" t="str">
        <f>(IF(H8&lt;&gt;0,"2","0"))</f>
        <v>0</v>
      </c>
      <c r="T1" s="249"/>
      <c r="U1" s="249"/>
      <c r="V1" s="249"/>
      <c r="W1" s="249"/>
      <c r="X1" s="249"/>
      <c r="Y1" s="249"/>
      <c r="Z1" s="249"/>
      <c r="AA1" s="249"/>
    </row>
    <row r="2" spans="1:27" ht="45" customHeight="1" thickBot="1">
      <c r="A2" s="358"/>
      <c r="B2" s="359"/>
      <c r="C2" s="360"/>
      <c r="D2" s="360"/>
      <c r="E2" s="360"/>
      <c r="F2" s="360"/>
      <c r="G2" s="360"/>
      <c r="H2" s="360"/>
      <c r="I2" s="360"/>
      <c r="J2" s="360"/>
      <c r="K2" s="360"/>
      <c r="L2" s="360"/>
      <c r="M2" s="360"/>
      <c r="N2" s="360"/>
      <c r="O2" s="360"/>
      <c r="P2" s="360"/>
      <c r="Q2" s="361"/>
      <c r="R2" s="358"/>
      <c r="S2" s="251" t="s">
        <v>451</v>
      </c>
      <c r="T2" s="281"/>
      <c r="U2" s="257"/>
      <c r="V2" s="257"/>
      <c r="W2" s="257"/>
      <c r="X2" s="257"/>
      <c r="Y2" s="257"/>
      <c r="Z2" s="249"/>
      <c r="AA2" s="249"/>
    </row>
    <row r="3" spans="1:27" ht="45" customHeight="1">
      <c r="A3" s="358"/>
      <c r="B3" s="578"/>
      <c r="C3" s="579" t="s">
        <v>91</v>
      </c>
      <c r="D3" s="580"/>
      <c r="E3" s="580"/>
      <c r="F3" s="580"/>
      <c r="G3" s="580"/>
      <c r="H3" s="580"/>
      <c r="I3" s="580"/>
      <c r="J3" s="545" t="s">
        <v>264</v>
      </c>
      <c r="K3" s="545"/>
      <c r="L3" s="545"/>
      <c r="M3" s="545"/>
      <c r="N3" s="545"/>
      <c r="O3" s="545"/>
      <c r="P3" s="546"/>
      <c r="Q3" s="532"/>
      <c r="R3" s="358"/>
      <c r="S3" s="252" t="s">
        <v>463</v>
      </c>
      <c r="T3" s="282">
        <v>0</v>
      </c>
      <c r="U3" s="285">
        <v>4</v>
      </c>
      <c r="V3" s="288">
        <v>8</v>
      </c>
      <c r="W3" s="287">
        <v>12</v>
      </c>
      <c r="X3" s="286">
        <v>16</v>
      </c>
      <c r="Y3" s="257"/>
      <c r="Z3" s="249"/>
      <c r="AA3" s="249"/>
    </row>
    <row r="4" spans="1:27" ht="45" customHeight="1" thickBot="1">
      <c r="A4" s="358"/>
      <c r="B4" s="578"/>
      <c r="C4" s="584" t="s">
        <v>262</v>
      </c>
      <c r="D4" s="547"/>
      <c r="E4" s="585" t="s">
        <v>263</v>
      </c>
      <c r="F4" s="585"/>
      <c r="G4" s="585"/>
      <c r="H4" s="585"/>
      <c r="I4" s="585"/>
      <c r="J4" s="585"/>
      <c r="K4" s="585"/>
      <c r="L4" s="547" t="s">
        <v>92</v>
      </c>
      <c r="M4" s="547"/>
      <c r="N4" s="547"/>
      <c r="O4" s="547"/>
      <c r="P4" s="548"/>
      <c r="Q4" s="532"/>
      <c r="R4" s="358"/>
      <c r="S4" s="252" t="s">
        <v>461</v>
      </c>
      <c r="T4" s="283">
        <v>0</v>
      </c>
      <c r="U4" s="285">
        <v>3</v>
      </c>
      <c r="V4" s="288">
        <v>6</v>
      </c>
      <c r="W4" s="287">
        <v>9</v>
      </c>
      <c r="X4" s="287">
        <v>12</v>
      </c>
      <c r="Y4" s="257"/>
      <c r="Z4" s="249"/>
      <c r="AA4" s="249"/>
    </row>
    <row r="5" spans="1:27" ht="45" customHeight="1">
      <c r="A5" s="358"/>
      <c r="B5" s="578"/>
      <c r="C5" s="591" t="s">
        <v>252</v>
      </c>
      <c r="D5" s="592"/>
      <c r="E5" s="592"/>
      <c r="F5" s="593"/>
      <c r="G5" s="597" t="s">
        <v>93</v>
      </c>
      <c r="H5" s="598"/>
      <c r="I5" s="599"/>
      <c r="J5" s="702" t="s">
        <v>258</v>
      </c>
      <c r="K5" s="703"/>
      <c r="L5" s="704"/>
      <c r="M5" s="573" t="s">
        <v>249</v>
      </c>
      <c r="N5" s="575" t="s">
        <v>246</v>
      </c>
      <c r="O5" s="575" t="s">
        <v>247</v>
      </c>
      <c r="P5" s="586" t="s">
        <v>250</v>
      </c>
      <c r="Q5" s="532"/>
      <c r="R5" s="358"/>
      <c r="S5" s="252" t="s">
        <v>459</v>
      </c>
      <c r="T5" s="283">
        <v>0</v>
      </c>
      <c r="U5" s="285">
        <v>2</v>
      </c>
      <c r="V5" s="285">
        <v>4</v>
      </c>
      <c r="W5" s="288">
        <v>6</v>
      </c>
      <c r="X5" s="288">
        <v>8</v>
      </c>
      <c r="Y5" s="257"/>
      <c r="Z5" s="249"/>
      <c r="AA5" s="249"/>
    </row>
    <row r="6" spans="1:27" ht="45" customHeight="1" thickBot="1">
      <c r="A6" s="358"/>
      <c r="B6" s="578"/>
      <c r="C6" s="594"/>
      <c r="D6" s="595"/>
      <c r="E6" s="595"/>
      <c r="F6" s="596"/>
      <c r="G6" s="140" t="s">
        <v>116</v>
      </c>
      <c r="H6" s="141" t="s">
        <v>117</v>
      </c>
      <c r="I6" s="142" t="s">
        <v>235</v>
      </c>
      <c r="J6" s="589" t="s">
        <v>118</v>
      </c>
      <c r="K6" s="566" t="s">
        <v>468</v>
      </c>
      <c r="L6" s="143" t="s">
        <v>268</v>
      </c>
      <c r="M6" s="574"/>
      <c r="N6" s="576"/>
      <c r="O6" s="576"/>
      <c r="P6" s="587"/>
      <c r="Q6" s="532"/>
      <c r="R6" s="358"/>
      <c r="S6" s="252" t="s">
        <v>457</v>
      </c>
      <c r="T6" s="283">
        <v>0</v>
      </c>
      <c r="U6" s="285">
        <v>1</v>
      </c>
      <c r="V6" s="285">
        <v>2</v>
      </c>
      <c r="W6" s="285">
        <v>3</v>
      </c>
      <c r="X6" s="285">
        <v>4</v>
      </c>
      <c r="Y6" s="257"/>
      <c r="Z6" s="249"/>
      <c r="AA6" s="249"/>
    </row>
    <row r="7" spans="1:27" ht="45" customHeight="1" thickBot="1">
      <c r="A7" s="358"/>
      <c r="B7" s="578"/>
      <c r="C7" s="124" t="s">
        <v>95</v>
      </c>
      <c r="D7" s="125" t="s">
        <v>96</v>
      </c>
      <c r="E7" s="125" t="s">
        <v>97</v>
      </c>
      <c r="F7" s="126" t="s">
        <v>98</v>
      </c>
      <c r="G7" s="581" t="s">
        <v>256</v>
      </c>
      <c r="H7" s="582"/>
      <c r="I7" s="583"/>
      <c r="J7" s="590"/>
      <c r="K7" s="568"/>
      <c r="L7" s="144" t="s">
        <v>424</v>
      </c>
      <c r="M7" s="139" t="s">
        <v>261</v>
      </c>
      <c r="N7" s="577"/>
      <c r="O7" s="577"/>
      <c r="P7" s="588"/>
      <c r="Q7" s="532"/>
      <c r="R7" s="358"/>
      <c r="S7" s="252" t="s">
        <v>456</v>
      </c>
      <c r="T7" s="284">
        <v>0</v>
      </c>
      <c r="U7" s="285">
        <v>0</v>
      </c>
      <c r="V7" s="285">
        <v>0</v>
      </c>
      <c r="W7" s="285">
        <v>0</v>
      </c>
      <c r="X7" s="285">
        <v>0</v>
      </c>
      <c r="Y7" s="257"/>
      <c r="Z7" s="249"/>
      <c r="AA7" s="249"/>
    </row>
    <row r="8" spans="1:27" ht="45" customHeight="1">
      <c r="A8" s="358"/>
      <c r="B8" s="578"/>
      <c r="C8" s="133"/>
      <c r="D8" s="138"/>
      <c r="E8" s="138"/>
      <c r="F8" s="15"/>
      <c r="G8" s="145"/>
      <c r="H8" s="146"/>
      <c r="I8" s="147" t="b">
        <f>OR(IF(AND(G8="X",H8=""),1,0),IF(AND(G8="",H8=""),1,0))</f>
        <v>1</v>
      </c>
      <c r="J8" s="148">
        <v>1</v>
      </c>
      <c r="K8" s="148"/>
      <c r="L8" s="259">
        <f>J8*K8</f>
        <v>0</v>
      </c>
      <c r="M8" s="6"/>
      <c r="N8" s="131"/>
      <c r="O8" s="131"/>
      <c r="P8" s="19"/>
      <c r="Q8" s="532"/>
      <c r="R8" s="358"/>
      <c r="S8" s="257"/>
      <c r="T8" s="253" t="s">
        <v>453</v>
      </c>
      <c r="U8" s="252" t="s">
        <v>458</v>
      </c>
      <c r="V8" s="252" t="s">
        <v>460</v>
      </c>
      <c r="W8" s="252" t="s">
        <v>462</v>
      </c>
      <c r="X8" s="280" t="s">
        <v>464</v>
      </c>
      <c r="Y8" s="251" t="s">
        <v>452</v>
      </c>
      <c r="Z8" s="249"/>
      <c r="AA8" s="249"/>
    </row>
    <row r="9" spans="1:27" ht="30" customHeight="1">
      <c r="A9" s="358"/>
      <c r="B9" s="578"/>
      <c r="C9" s="134"/>
      <c r="D9" s="17"/>
      <c r="E9" s="17"/>
      <c r="F9" s="7"/>
      <c r="G9" s="149"/>
      <c r="H9" s="150"/>
      <c r="I9" s="151" t="b">
        <f aca="true" t="shared" si="0" ref="I9:I26">OR(IF(AND(G9="X",H9=""),1,0),IF(AND(G9="",H9=""),1,0))</f>
        <v>1</v>
      </c>
      <c r="J9" s="157"/>
      <c r="K9" s="152"/>
      <c r="L9" s="245">
        <f aca="true" t="shared" si="1" ref="L9:L26">J9*K9</f>
        <v>0</v>
      </c>
      <c r="M9" s="6"/>
      <c r="N9" s="131"/>
      <c r="O9" s="131"/>
      <c r="P9" s="19"/>
      <c r="Q9" s="532"/>
      <c r="R9" s="358"/>
      <c r="S9" s="249"/>
      <c r="T9" s="249"/>
      <c r="U9" s="249"/>
      <c r="V9" s="249"/>
      <c r="W9" s="249"/>
      <c r="X9" s="249"/>
      <c r="Y9" s="249"/>
      <c r="Z9" s="249"/>
      <c r="AA9" s="249"/>
    </row>
    <row r="10" spans="1:27" ht="30" customHeight="1">
      <c r="A10" s="358"/>
      <c r="B10" s="578"/>
      <c r="C10" s="134"/>
      <c r="D10" s="17"/>
      <c r="E10" s="17"/>
      <c r="F10" s="7"/>
      <c r="G10" s="149"/>
      <c r="H10" s="150"/>
      <c r="I10" s="151" t="b">
        <f t="shared" si="0"/>
        <v>1</v>
      </c>
      <c r="J10" s="157"/>
      <c r="K10" s="152"/>
      <c r="L10" s="245">
        <f t="shared" si="1"/>
        <v>0</v>
      </c>
      <c r="M10" s="6"/>
      <c r="N10" s="131"/>
      <c r="O10" s="131"/>
      <c r="P10" s="19"/>
      <c r="Q10" s="532"/>
      <c r="R10" s="358"/>
      <c r="S10" s="249"/>
      <c r="T10" s="249"/>
      <c r="U10" s="249"/>
      <c r="V10" s="249"/>
      <c r="W10" s="249"/>
      <c r="X10" s="249"/>
      <c r="Y10" s="249"/>
      <c r="Z10" s="249"/>
      <c r="AA10" s="249"/>
    </row>
    <row r="11" spans="1:27" ht="30" customHeight="1">
      <c r="A11" s="358"/>
      <c r="B11" s="578"/>
      <c r="C11" s="134"/>
      <c r="D11" s="17"/>
      <c r="E11" s="17"/>
      <c r="F11" s="7"/>
      <c r="G11" s="149"/>
      <c r="H11" s="150"/>
      <c r="I11" s="151" t="b">
        <f t="shared" si="0"/>
        <v>1</v>
      </c>
      <c r="J11" s="157"/>
      <c r="K11" s="152"/>
      <c r="L11" s="245">
        <f t="shared" si="1"/>
        <v>0</v>
      </c>
      <c r="M11" s="6"/>
      <c r="N11" s="131"/>
      <c r="O11" s="131"/>
      <c r="P11" s="19"/>
      <c r="Q11" s="532"/>
      <c r="R11" s="358"/>
      <c r="S11" s="249"/>
      <c r="T11" s="249"/>
      <c r="U11" s="249"/>
      <c r="V11" s="249"/>
      <c r="W11" s="249"/>
      <c r="X11" s="249"/>
      <c r="Y11" s="249"/>
      <c r="Z11" s="249"/>
      <c r="AA11" s="249"/>
    </row>
    <row r="12" spans="1:27" ht="30" customHeight="1">
      <c r="A12" s="358"/>
      <c r="B12" s="578"/>
      <c r="C12" s="134"/>
      <c r="D12" s="17"/>
      <c r="E12" s="17"/>
      <c r="F12" s="7"/>
      <c r="G12" s="149"/>
      <c r="H12" s="150"/>
      <c r="I12" s="151" t="b">
        <f t="shared" si="0"/>
        <v>1</v>
      </c>
      <c r="J12" s="157"/>
      <c r="K12" s="152"/>
      <c r="L12" s="245">
        <f t="shared" si="1"/>
        <v>0</v>
      </c>
      <c r="M12" s="6"/>
      <c r="N12" s="131"/>
      <c r="O12" s="131"/>
      <c r="P12" s="19"/>
      <c r="Q12" s="532"/>
      <c r="R12" s="358"/>
      <c r="S12" s="249"/>
      <c r="T12" s="249"/>
      <c r="U12" s="249"/>
      <c r="V12" s="249"/>
      <c r="W12" s="249"/>
      <c r="X12" s="249"/>
      <c r="Y12" s="249"/>
      <c r="Z12" s="249"/>
      <c r="AA12" s="249"/>
    </row>
    <row r="13" spans="1:27" ht="30" customHeight="1">
      <c r="A13" s="358"/>
      <c r="B13" s="578"/>
      <c r="C13" s="134"/>
      <c r="D13" s="17"/>
      <c r="E13" s="17"/>
      <c r="F13" s="7"/>
      <c r="G13" s="149"/>
      <c r="H13" s="150"/>
      <c r="I13" s="151" t="b">
        <f t="shared" si="0"/>
        <v>1</v>
      </c>
      <c r="J13" s="157"/>
      <c r="K13" s="152"/>
      <c r="L13" s="245">
        <f t="shared" si="1"/>
        <v>0</v>
      </c>
      <c r="M13" s="6"/>
      <c r="N13" s="131"/>
      <c r="O13" s="131"/>
      <c r="P13" s="19"/>
      <c r="Q13" s="532"/>
      <c r="R13" s="358"/>
      <c r="S13" s="249"/>
      <c r="T13" s="249"/>
      <c r="U13" s="249"/>
      <c r="V13" s="249"/>
      <c r="W13" s="249"/>
      <c r="X13" s="249"/>
      <c r="Y13" s="249"/>
      <c r="Z13" s="249"/>
      <c r="AA13" s="249"/>
    </row>
    <row r="14" spans="1:27" ht="30" customHeight="1">
      <c r="A14" s="358"/>
      <c r="B14" s="578"/>
      <c r="C14" s="134"/>
      <c r="D14" s="17"/>
      <c r="E14" s="17"/>
      <c r="F14" s="7"/>
      <c r="G14" s="149"/>
      <c r="H14" s="150"/>
      <c r="I14" s="151" t="b">
        <f t="shared" si="0"/>
        <v>1</v>
      </c>
      <c r="J14" s="157"/>
      <c r="K14" s="152"/>
      <c r="L14" s="245">
        <f t="shared" si="1"/>
        <v>0</v>
      </c>
      <c r="M14" s="6"/>
      <c r="N14" s="131"/>
      <c r="O14" s="131"/>
      <c r="P14" s="19"/>
      <c r="Q14" s="532"/>
      <c r="R14" s="358"/>
      <c r="S14" s="249"/>
      <c r="T14" s="249"/>
      <c r="U14" s="249"/>
      <c r="V14" s="249"/>
      <c r="W14" s="249"/>
      <c r="X14" s="249"/>
      <c r="Y14" s="249"/>
      <c r="Z14" s="249"/>
      <c r="AA14" s="249"/>
    </row>
    <row r="15" spans="1:27" ht="30" customHeight="1">
      <c r="A15" s="358"/>
      <c r="B15" s="578"/>
      <c r="C15" s="134"/>
      <c r="D15" s="17"/>
      <c r="E15" s="17"/>
      <c r="F15" s="7"/>
      <c r="G15" s="149"/>
      <c r="H15" s="150"/>
      <c r="I15" s="151" t="b">
        <f t="shared" si="0"/>
        <v>1</v>
      </c>
      <c r="J15" s="157"/>
      <c r="K15" s="152"/>
      <c r="L15" s="245">
        <f t="shared" si="1"/>
        <v>0</v>
      </c>
      <c r="M15" s="6"/>
      <c r="N15" s="131"/>
      <c r="O15" s="131"/>
      <c r="P15" s="19"/>
      <c r="Q15" s="532"/>
      <c r="R15" s="358"/>
      <c r="S15" s="249"/>
      <c r="T15" s="249"/>
      <c r="U15" s="249"/>
      <c r="V15" s="249"/>
      <c r="W15" s="249"/>
      <c r="X15" s="249"/>
      <c r="Y15" s="249"/>
      <c r="Z15" s="249"/>
      <c r="AA15" s="249"/>
    </row>
    <row r="16" spans="1:27" ht="30" customHeight="1">
      <c r="A16" s="358"/>
      <c r="B16" s="578"/>
      <c r="C16" s="134"/>
      <c r="D16" s="17"/>
      <c r="E16" s="17"/>
      <c r="F16" s="7"/>
      <c r="G16" s="149"/>
      <c r="H16" s="150"/>
      <c r="I16" s="151" t="b">
        <f t="shared" si="0"/>
        <v>1</v>
      </c>
      <c r="J16" s="157"/>
      <c r="K16" s="152">
        <v>3</v>
      </c>
      <c r="L16" s="245">
        <f t="shared" si="1"/>
        <v>0</v>
      </c>
      <c r="M16" s="6"/>
      <c r="N16" s="131"/>
      <c r="O16" s="131"/>
      <c r="P16" s="19"/>
      <c r="Q16" s="532"/>
      <c r="R16" s="358"/>
      <c r="S16" s="249"/>
      <c r="T16" s="249"/>
      <c r="U16" s="249"/>
      <c r="V16" s="249"/>
      <c r="W16" s="249"/>
      <c r="X16" s="249"/>
      <c r="Y16" s="249"/>
      <c r="Z16" s="249"/>
      <c r="AA16" s="249"/>
    </row>
    <row r="17" spans="1:27" ht="30" customHeight="1">
      <c r="A17" s="358"/>
      <c r="B17" s="578"/>
      <c r="C17" s="134"/>
      <c r="D17" s="17"/>
      <c r="E17" s="17"/>
      <c r="F17" s="7"/>
      <c r="G17" s="149"/>
      <c r="H17" s="150"/>
      <c r="I17" s="151" t="b">
        <f t="shared" si="0"/>
        <v>1</v>
      </c>
      <c r="J17" s="157"/>
      <c r="K17" s="152"/>
      <c r="L17" s="245">
        <f t="shared" si="1"/>
        <v>0</v>
      </c>
      <c r="M17" s="6"/>
      <c r="N17" s="131"/>
      <c r="O17" s="131"/>
      <c r="P17" s="19"/>
      <c r="Q17" s="532"/>
      <c r="R17" s="358"/>
      <c r="S17" s="249"/>
      <c r="T17" s="249"/>
      <c r="U17" s="249"/>
      <c r="V17" s="249"/>
      <c r="W17" s="249"/>
      <c r="X17" s="249"/>
      <c r="Y17" s="249"/>
      <c r="Z17" s="249"/>
      <c r="AA17" s="249"/>
    </row>
    <row r="18" spans="1:27" ht="30" customHeight="1">
      <c r="A18" s="358"/>
      <c r="B18" s="578"/>
      <c r="C18" s="134"/>
      <c r="D18" s="17"/>
      <c r="E18" s="17"/>
      <c r="F18" s="7"/>
      <c r="G18" s="149"/>
      <c r="H18" s="150"/>
      <c r="I18" s="151" t="b">
        <f t="shared" si="0"/>
        <v>1</v>
      </c>
      <c r="J18" s="157"/>
      <c r="K18" s="152"/>
      <c r="L18" s="245">
        <f t="shared" si="1"/>
        <v>0</v>
      </c>
      <c r="M18" s="6"/>
      <c r="N18" s="131"/>
      <c r="O18" s="131"/>
      <c r="P18" s="19"/>
      <c r="Q18" s="532"/>
      <c r="R18" s="358"/>
      <c r="S18" s="249"/>
      <c r="T18" s="249"/>
      <c r="U18" s="249"/>
      <c r="V18" s="249"/>
      <c r="W18" s="249"/>
      <c r="X18" s="249"/>
      <c r="Y18" s="249"/>
      <c r="Z18" s="249"/>
      <c r="AA18" s="249"/>
    </row>
    <row r="19" spans="1:27" ht="30" customHeight="1">
      <c r="A19" s="358"/>
      <c r="B19" s="578"/>
      <c r="C19" s="134"/>
      <c r="D19" s="17"/>
      <c r="E19" s="17"/>
      <c r="F19" s="7"/>
      <c r="G19" s="149"/>
      <c r="H19" s="150"/>
      <c r="I19" s="151" t="b">
        <f t="shared" si="0"/>
        <v>1</v>
      </c>
      <c r="J19" s="157"/>
      <c r="K19" s="152"/>
      <c r="L19" s="245">
        <f t="shared" si="1"/>
        <v>0</v>
      </c>
      <c r="M19" s="6"/>
      <c r="N19" s="131"/>
      <c r="O19" s="131"/>
      <c r="P19" s="19"/>
      <c r="Q19" s="532"/>
      <c r="R19" s="358"/>
      <c r="S19" s="249"/>
      <c r="T19" s="249"/>
      <c r="U19" s="249"/>
      <c r="V19" s="249"/>
      <c r="W19" s="249"/>
      <c r="X19" s="249"/>
      <c r="Y19" s="249"/>
      <c r="Z19" s="249"/>
      <c r="AA19" s="249"/>
    </row>
    <row r="20" spans="1:27" ht="30" customHeight="1">
      <c r="A20" s="358"/>
      <c r="B20" s="578"/>
      <c r="C20" s="134"/>
      <c r="D20" s="17"/>
      <c r="E20" s="17"/>
      <c r="F20" s="7"/>
      <c r="G20" s="149"/>
      <c r="H20" s="150"/>
      <c r="I20" s="151" t="b">
        <f t="shared" si="0"/>
        <v>1</v>
      </c>
      <c r="J20" s="157">
        <v>4</v>
      </c>
      <c r="K20" s="152"/>
      <c r="L20" s="245">
        <f t="shared" si="1"/>
        <v>0</v>
      </c>
      <c r="M20" s="6"/>
      <c r="N20" s="131"/>
      <c r="O20" s="131"/>
      <c r="P20" s="19"/>
      <c r="Q20" s="532"/>
      <c r="R20" s="358"/>
      <c r="S20" s="249"/>
      <c r="T20" s="249"/>
      <c r="U20" s="249"/>
      <c r="V20" s="249"/>
      <c r="W20" s="249"/>
      <c r="X20" s="249"/>
      <c r="Y20" s="249"/>
      <c r="Z20" s="249"/>
      <c r="AA20" s="249"/>
    </row>
    <row r="21" spans="1:27" ht="30" customHeight="1">
      <c r="A21" s="358"/>
      <c r="B21" s="578"/>
      <c r="C21" s="134"/>
      <c r="D21" s="17"/>
      <c r="E21" s="17"/>
      <c r="F21" s="7"/>
      <c r="G21" s="149"/>
      <c r="H21" s="150"/>
      <c r="I21" s="151" t="b">
        <f t="shared" si="0"/>
        <v>1</v>
      </c>
      <c r="J21" s="157"/>
      <c r="K21" s="152"/>
      <c r="L21" s="245">
        <f t="shared" si="1"/>
        <v>0</v>
      </c>
      <c r="M21" s="6"/>
      <c r="N21" s="131"/>
      <c r="O21" s="131"/>
      <c r="P21" s="19"/>
      <c r="Q21" s="532"/>
      <c r="R21" s="358"/>
      <c r="S21" s="249"/>
      <c r="T21" s="249"/>
      <c r="U21" s="249"/>
      <c r="V21" s="249"/>
      <c r="W21" s="249"/>
      <c r="X21" s="249"/>
      <c r="Y21" s="249"/>
      <c r="Z21" s="249"/>
      <c r="AA21" s="249"/>
    </row>
    <row r="22" spans="1:27" ht="30" customHeight="1">
      <c r="A22" s="358"/>
      <c r="B22" s="578"/>
      <c r="C22" s="134"/>
      <c r="D22" s="17"/>
      <c r="E22" s="17"/>
      <c r="F22" s="7"/>
      <c r="G22" s="149"/>
      <c r="H22" s="150"/>
      <c r="I22" s="151" t="b">
        <f t="shared" si="0"/>
        <v>1</v>
      </c>
      <c r="J22" s="157"/>
      <c r="K22" s="152"/>
      <c r="L22" s="245">
        <f t="shared" si="1"/>
        <v>0</v>
      </c>
      <c r="M22" s="6"/>
      <c r="N22" s="131"/>
      <c r="O22" s="131"/>
      <c r="P22" s="19"/>
      <c r="Q22" s="532"/>
      <c r="R22" s="358"/>
      <c r="S22" s="249"/>
      <c r="T22" s="249"/>
      <c r="U22" s="249"/>
      <c r="V22" s="249"/>
      <c r="W22" s="249"/>
      <c r="X22" s="249"/>
      <c r="Y22" s="249"/>
      <c r="Z22" s="249"/>
      <c r="AA22" s="249"/>
    </row>
    <row r="23" spans="1:27" ht="30" customHeight="1">
      <c r="A23" s="358"/>
      <c r="B23" s="578"/>
      <c r="C23" s="134"/>
      <c r="D23" s="17"/>
      <c r="E23" s="17"/>
      <c r="F23" s="7"/>
      <c r="G23" s="149"/>
      <c r="H23" s="150"/>
      <c r="I23" s="151" t="b">
        <f t="shared" si="0"/>
        <v>1</v>
      </c>
      <c r="J23" s="157">
        <v>2</v>
      </c>
      <c r="K23" s="152">
        <v>3</v>
      </c>
      <c r="L23" s="245">
        <f t="shared" si="1"/>
        <v>6</v>
      </c>
      <c r="M23" s="6"/>
      <c r="N23" s="131"/>
      <c r="O23" s="131"/>
      <c r="P23" s="19"/>
      <c r="Q23" s="532"/>
      <c r="R23" s="358"/>
      <c r="S23" s="249"/>
      <c r="T23" s="249"/>
      <c r="U23" s="249"/>
      <c r="V23" s="249"/>
      <c r="W23" s="249"/>
      <c r="X23" s="249"/>
      <c r="Y23" s="249"/>
      <c r="Z23" s="249"/>
      <c r="AA23" s="249"/>
    </row>
    <row r="24" spans="1:27" ht="30" customHeight="1">
      <c r="A24" s="358"/>
      <c r="B24" s="578"/>
      <c r="C24" s="134"/>
      <c r="D24" s="17"/>
      <c r="E24" s="17"/>
      <c r="F24" s="7"/>
      <c r="G24" s="149"/>
      <c r="H24" s="150"/>
      <c r="I24" s="151" t="b">
        <f t="shared" si="0"/>
        <v>1</v>
      </c>
      <c r="J24" s="157"/>
      <c r="K24" s="152"/>
      <c r="L24" s="258">
        <f t="shared" si="1"/>
        <v>0</v>
      </c>
      <c r="M24" s="6"/>
      <c r="N24" s="131"/>
      <c r="O24" s="131"/>
      <c r="P24" s="19"/>
      <c r="Q24" s="532"/>
      <c r="R24" s="358"/>
      <c r="S24" s="249"/>
      <c r="T24" s="249"/>
      <c r="U24" s="249"/>
      <c r="V24" s="249"/>
      <c r="W24" s="249"/>
      <c r="X24" s="249"/>
      <c r="Y24" s="249"/>
      <c r="Z24" s="249"/>
      <c r="AA24" s="249"/>
    </row>
    <row r="25" spans="1:27" ht="30" customHeight="1">
      <c r="A25" s="358"/>
      <c r="B25" s="578"/>
      <c r="C25" s="134"/>
      <c r="D25" s="17"/>
      <c r="E25" s="17"/>
      <c r="F25" s="7"/>
      <c r="G25" s="149"/>
      <c r="H25" s="150"/>
      <c r="I25" s="151" t="b">
        <f t="shared" si="0"/>
        <v>1</v>
      </c>
      <c r="J25" s="157"/>
      <c r="K25" s="152"/>
      <c r="L25" s="245">
        <f t="shared" si="1"/>
        <v>0</v>
      </c>
      <c r="M25" s="6"/>
      <c r="N25" s="131"/>
      <c r="O25" s="131"/>
      <c r="P25" s="19"/>
      <c r="Q25" s="532"/>
      <c r="R25" s="358"/>
      <c r="S25" s="249"/>
      <c r="T25" s="249"/>
      <c r="U25" s="249"/>
      <c r="V25" s="249"/>
      <c r="W25" s="249"/>
      <c r="X25" s="249"/>
      <c r="Y25" s="249"/>
      <c r="Z25" s="249"/>
      <c r="AA25" s="249"/>
    </row>
    <row r="26" spans="1:27" ht="30" customHeight="1" thickBot="1">
      <c r="A26" s="358"/>
      <c r="B26" s="578"/>
      <c r="C26" s="135"/>
      <c r="D26" s="136"/>
      <c r="E26" s="136"/>
      <c r="F26" s="8"/>
      <c r="G26" s="153"/>
      <c r="H26" s="154"/>
      <c r="I26" s="155" t="b">
        <f t="shared" si="0"/>
        <v>1</v>
      </c>
      <c r="J26" s="158"/>
      <c r="K26" s="156"/>
      <c r="L26" s="247">
        <f t="shared" si="1"/>
        <v>0</v>
      </c>
      <c r="M26" s="35"/>
      <c r="N26" s="132"/>
      <c r="O26" s="132"/>
      <c r="P26" s="23"/>
      <c r="Q26" s="532"/>
      <c r="R26" s="358"/>
      <c r="S26" s="249"/>
      <c r="T26" s="249"/>
      <c r="U26" s="249"/>
      <c r="V26" s="249"/>
      <c r="W26" s="249"/>
      <c r="X26" s="249"/>
      <c r="Y26" s="249"/>
      <c r="Z26" s="249"/>
      <c r="AA26" s="249"/>
    </row>
    <row r="27" spans="1:27" ht="15.75" thickBot="1">
      <c r="A27" s="358"/>
      <c r="B27" s="369"/>
      <c r="C27" s="370"/>
      <c r="D27" s="370"/>
      <c r="E27" s="370"/>
      <c r="F27" s="370"/>
      <c r="G27" s="370"/>
      <c r="H27" s="370"/>
      <c r="I27" s="370"/>
      <c r="J27" s="370"/>
      <c r="K27" s="370"/>
      <c r="L27" s="370"/>
      <c r="M27" s="370"/>
      <c r="N27" s="370"/>
      <c r="O27" s="370"/>
      <c r="P27" s="370"/>
      <c r="Q27" s="533"/>
      <c r="R27" s="358"/>
      <c r="S27" s="249"/>
      <c r="T27" s="249"/>
      <c r="U27" s="249"/>
      <c r="V27" s="249"/>
      <c r="W27" s="249"/>
      <c r="X27" s="249"/>
      <c r="Y27" s="249"/>
      <c r="Z27" s="249"/>
      <c r="AA27" s="249"/>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3">
    <mergeCell ref="B28:Q28"/>
    <mergeCell ref="O5:O7"/>
    <mergeCell ref="P5:P7"/>
    <mergeCell ref="J6:J7"/>
    <mergeCell ref="K6:K7"/>
    <mergeCell ref="G7:I7"/>
    <mergeCell ref="B27:P27"/>
    <mergeCell ref="L4:P4"/>
    <mergeCell ref="C5:F6"/>
    <mergeCell ref="G5:I5"/>
    <mergeCell ref="J5:L5"/>
    <mergeCell ref="M5:M6"/>
    <mergeCell ref="N5:N7"/>
    <mergeCell ref="A1:R1"/>
    <mergeCell ref="A2:A28"/>
    <mergeCell ref="B2:Q2"/>
    <mergeCell ref="R2:R28"/>
    <mergeCell ref="B3:B26"/>
    <mergeCell ref="C3:I3"/>
    <mergeCell ref="J3:P3"/>
    <mergeCell ref="Q3:Q27"/>
    <mergeCell ref="C4:D4"/>
    <mergeCell ref="E4:K4"/>
  </mergeCells>
  <conditionalFormatting sqref="L9:L26">
    <cfRule type="cellIs" priority="9" dxfId="244" operator="greaterThan">
      <formula>7</formula>
    </cfRule>
    <cfRule type="cellIs" priority="10" dxfId="245" operator="between">
      <formula>4</formula>
      <formula>7</formula>
    </cfRule>
    <cfRule type="cellIs" priority="11" dxfId="246" operator="lessThan">
      <formula>4</formula>
    </cfRule>
  </conditionalFormatting>
  <conditionalFormatting sqref="I8:I26">
    <cfRule type="cellIs" priority="12" dxfId="247" operator="equal" stopIfTrue="1">
      <formula>TRUE</formula>
    </cfRule>
    <cfRule type="cellIs" priority="13" dxfId="247" operator="equal" stopIfTrue="1">
      <formula>1</formula>
    </cfRule>
  </conditionalFormatting>
  <conditionalFormatting sqref="J8:K26">
    <cfRule type="cellIs" priority="5" dxfId="2" operator="equal">
      <formula>4</formula>
    </cfRule>
    <cfRule type="cellIs" priority="6" dxfId="1" operator="equal">
      <formula>3</formula>
    </cfRule>
    <cfRule type="cellIs" priority="7" dxfId="0" operator="equal">
      <formula>2</formula>
    </cfRule>
    <cfRule type="cellIs" priority="8" dxfId="243" operator="equal">
      <formula>1</formula>
    </cfRule>
  </conditionalFormatting>
  <conditionalFormatting sqref="L8:L26">
    <cfRule type="cellIs" priority="1" dxfId="2" operator="between">
      <formula>13</formula>
      <formula>16</formula>
    </cfRule>
    <cfRule type="cellIs" priority="2" dxfId="1" operator="between">
      <formula>9</formula>
      <formula>12</formula>
    </cfRule>
    <cfRule type="cellIs" priority="3" dxfId="0" operator="between">
      <formula>5</formula>
      <formula>8</formula>
    </cfRule>
    <cfRule type="cellIs" priority="4" dxfId="243" operator="between">
      <formula>0</formula>
      <formula>4</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Y28"/>
  <sheetViews>
    <sheetView zoomScale="70" zoomScaleNormal="70" zoomScalePageLayoutView="0" workbookViewId="0" topLeftCell="D1">
      <selection activeCell="U35" sqref="U35"/>
    </sheetView>
  </sheetViews>
  <sheetFormatPr defaultColWidth="11.421875" defaultRowHeight="15"/>
  <cols>
    <col min="1" max="2" width="3.7109375" style="0" customWidth="1"/>
    <col min="3" max="3" width="14.8515625" style="0" customWidth="1"/>
    <col min="4" max="4" width="20.7109375" style="0" customWidth="1"/>
    <col min="5" max="5" width="14.7109375" style="3" customWidth="1"/>
    <col min="6" max="6" width="20.7109375" style="3" customWidth="1"/>
    <col min="7" max="7" width="10.7109375" style="3" customWidth="1"/>
    <col min="8" max="9" width="10.7109375" style="0" customWidth="1"/>
    <col min="10" max="10" width="8.7109375" style="0" customWidth="1"/>
    <col min="11" max="11" width="13.8515625" style="0" customWidth="1"/>
    <col min="12" max="12" width="12.7109375" style="0" customWidth="1"/>
    <col min="13" max="13" width="42.7109375" style="0" customWidth="1"/>
    <col min="14" max="14" width="20.7109375" style="0" customWidth="1"/>
    <col min="15" max="16" width="11.8515625" style="0" customWidth="1"/>
    <col min="17" max="18" width="3.7109375" style="0" customWidth="1"/>
    <col min="19" max="25" width="27.7109375" style="0" customWidth="1"/>
  </cols>
  <sheetData>
    <row r="1" spans="1:18" ht="15.75" thickBot="1">
      <c r="A1" s="358"/>
      <c r="B1" s="358"/>
      <c r="C1" s="358"/>
      <c r="D1" s="358"/>
      <c r="E1" s="358"/>
      <c r="F1" s="358"/>
      <c r="G1" s="358"/>
      <c r="H1" s="358"/>
      <c r="I1" s="358"/>
      <c r="J1" s="358"/>
      <c r="K1" s="358"/>
      <c r="L1" s="358"/>
      <c r="M1" s="358"/>
      <c r="N1" s="358"/>
      <c r="O1" s="358"/>
      <c r="P1" s="358"/>
      <c r="Q1" s="358"/>
      <c r="R1" s="358"/>
    </row>
    <row r="2" spans="1:25" ht="45" customHeight="1" thickBot="1">
      <c r="A2" s="358"/>
      <c r="B2" s="359"/>
      <c r="C2" s="360"/>
      <c r="D2" s="360"/>
      <c r="E2" s="360"/>
      <c r="F2" s="360"/>
      <c r="G2" s="360"/>
      <c r="H2" s="360"/>
      <c r="I2" s="360"/>
      <c r="J2" s="360"/>
      <c r="K2" s="360"/>
      <c r="L2" s="360"/>
      <c r="M2" s="360"/>
      <c r="N2" s="360"/>
      <c r="O2" s="360"/>
      <c r="P2" s="360"/>
      <c r="Q2" s="361"/>
      <c r="R2" s="358"/>
      <c r="S2" s="251" t="s">
        <v>451</v>
      </c>
      <c r="T2" s="281"/>
      <c r="U2" s="257"/>
      <c r="V2" s="257"/>
      <c r="W2" s="257"/>
      <c r="X2" s="257"/>
      <c r="Y2" s="257"/>
    </row>
    <row r="3" spans="1:25" ht="45" customHeight="1">
      <c r="A3" s="358"/>
      <c r="B3" s="578"/>
      <c r="C3" s="579" t="s">
        <v>91</v>
      </c>
      <c r="D3" s="580"/>
      <c r="E3" s="580"/>
      <c r="F3" s="580"/>
      <c r="G3" s="580"/>
      <c r="H3" s="580"/>
      <c r="I3" s="580"/>
      <c r="J3" s="545" t="s">
        <v>264</v>
      </c>
      <c r="K3" s="545"/>
      <c r="L3" s="545"/>
      <c r="M3" s="545"/>
      <c r="N3" s="545"/>
      <c r="O3" s="545"/>
      <c r="P3" s="546"/>
      <c r="Q3" s="532"/>
      <c r="R3" s="358"/>
      <c r="S3" s="252" t="s">
        <v>463</v>
      </c>
      <c r="T3" s="282">
        <v>0</v>
      </c>
      <c r="U3" s="285">
        <v>4</v>
      </c>
      <c r="V3" s="288">
        <v>8</v>
      </c>
      <c r="W3" s="287">
        <v>12</v>
      </c>
      <c r="X3" s="286">
        <v>16</v>
      </c>
      <c r="Y3" s="257"/>
    </row>
    <row r="4" spans="1:25" ht="45" customHeight="1" thickBot="1">
      <c r="A4" s="358"/>
      <c r="B4" s="578"/>
      <c r="C4" s="584" t="s">
        <v>262</v>
      </c>
      <c r="D4" s="547"/>
      <c r="E4" s="585" t="s">
        <v>263</v>
      </c>
      <c r="F4" s="585"/>
      <c r="G4" s="585"/>
      <c r="H4" s="585"/>
      <c r="I4" s="585"/>
      <c r="J4" s="585"/>
      <c r="K4" s="585"/>
      <c r="L4" s="547" t="s">
        <v>92</v>
      </c>
      <c r="M4" s="547"/>
      <c r="N4" s="547"/>
      <c r="O4" s="547"/>
      <c r="P4" s="548"/>
      <c r="Q4" s="532"/>
      <c r="R4" s="358"/>
      <c r="S4" s="252" t="s">
        <v>461</v>
      </c>
      <c r="T4" s="283">
        <v>0</v>
      </c>
      <c r="U4" s="285">
        <v>3</v>
      </c>
      <c r="V4" s="288">
        <v>6</v>
      </c>
      <c r="W4" s="287">
        <v>9</v>
      </c>
      <c r="X4" s="287">
        <v>12</v>
      </c>
      <c r="Y4" s="257"/>
    </row>
    <row r="5" spans="1:25" ht="45" customHeight="1">
      <c r="A5" s="358"/>
      <c r="B5" s="578"/>
      <c r="C5" s="591" t="s">
        <v>426</v>
      </c>
      <c r="D5" s="592"/>
      <c r="E5" s="592"/>
      <c r="F5" s="593"/>
      <c r="G5" s="597" t="s">
        <v>93</v>
      </c>
      <c r="H5" s="598"/>
      <c r="I5" s="599"/>
      <c r="J5" s="702" t="s">
        <v>258</v>
      </c>
      <c r="K5" s="703"/>
      <c r="L5" s="704"/>
      <c r="M5" s="573" t="s">
        <v>249</v>
      </c>
      <c r="N5" s="575" t="s">
        <v>246</v>
      </c>
      <c r="O5" s="575" t="s">
        <v>247</v>
      </c>
      <c r="P5" s="586" t="s">
        <v>250</v>
      </c>
      <c r="Q5" s="532"/>
      <c r="R5" s="358"/>
      <c r="S5" s="252" t="s">
        <v>459</v>
      </c>
      <c r="T5" s="283">
        <v>0</v>
      </c>
      <c r="U5" s="285">
        <v>2</v>
      </c>
      <c r="V5" s="285">
        <v>4</v>
      </c>
      <c r="W5" s="288">
        <v>6</v>
      </c>
      <c r="X5" s="288">
        <v>8</v>
      </c>
      <c r="Y5" s="257"/>
    </row>
    <row r="6" spans="1:25" ht="45" customHeight="1" thickBot="1">
      <c r="A6" s="358"/>
      <c r="B6" s="578"/>
      <c r="C6" s="594"/>
      <c r="D6" s="595"/>
      <c r="E6" s="595"/>
      <c r="F6" s="596"/>
      <c r="G6" s="140" t="s">
        <v>116</v>
      </c>
      <c r="H6" s="141" t="s">
        <v>117</v>
      </c>
      <c r="I6" s="142" t="s">
        <v>235</v>
      </c>
      <c r="J6" s="589" t="s">
        <v>118</v>
      </c>
      <c r="K6" s="566" t="s">
        <v>465</v>
      </c>
      <c r="L6" s="143" t="s">
        <v>268</v>
      </c>
      <c r="M6" s="574"/>
      <c r="N6" s="576"/>
      <c r="O6" s="576"/>
      <c r="P6" s="587"/>
      <c r="Q6" s="532"/>
      <c r="R6" s="358"/>
      <c r="S6" s="252" t="s">
        <v>457</v>
      </c>
      <c r="T6" s="283">
        <v>0</v>
      </c>
      <c r="U6" s="285">
        <v>1</v>
      </c>
      <c r="V6" s="285">
        <v>2</v>
      </c>
      <c r="W6" s="285">
        <v>3</v>
      </c>
      <c r="X6" s="285">
        <v>4</v>
      </c>
      <c r="Y6" s="257"/>
    </row>
    <row r="7" spans="1:25" ht="45" customHeight="1" thickBot="1">
      <c r="A7" s="358"/>
      <c r="B7" s="578"/>
      <c r="C7" s="124" t="s">
        <v>95</v>
      </c>
      <c r="D7" s="125" t="s">
        <v>96</v>
      </c>
      <c r="E7" s="125" t="s">
        <v>97</v>
      </c>
      <c r="F7" s="126" t="s">
        <v>98</v>
      </c>
      <c r="G7" s="581" t="s">
        <v>256</v>
      </c>
      <c r="H7" s="582"/>
      <c r="I7" s="583"/>
      <c r="J7" s="590"/>
      <c r="K7" s="568"/>
      <c r="L7" s="144" t="s">
        <v>424</v>
      </c>
      <c r="M7" s="139" t="s">
        <v>261</v>
      </c>
      <c r="N7" s="577"/>
      <c r="O7" s="577"/>
      <c r="P7" s="588"/>
      <c r="Q7" s="532"/>
      <c r="R7" s="358"/>
      <c r="S7" s="252" t="s">
        <v>456</v>
      </c>
      <c r="T7" s="284">
        <v>0</v>
      </c>
      <c r="U7" s="285">
        <v>0</v>
      </c>
      <c r="V7" s="285">
        <v>0</v>
      </c>
      <c r="W7" s="285">
        <v>0</v>
      </c>
      <c r="X7" s="285">
        <v>0</v>
      </c>
      <c r="Y7" s="257"/>
    </row>
    <row r="8" spans="1:25" ht="45" customHeight="1">
      <c r="A8" s="358"/>
      <c r="B8" s="578"/>
      <c r="C8" s="133"/>
      <c r="D8" s="138"/>
      <c r="E8" s="138"/>
      <c r="F8" s="15"/>
      <c r="G8" s="145"/>
      <c r="H8" s="146"/>
      <c r="I8" s="147" t="b">
        <f>OR(IF(AND(G8="X",H8=""),1,0),IF(AND(G8="",H8=""),1,0))</f>
        <v>1</v>
      </c>
      <c r="J8" s="148">
        <v>1</v>
      </c>
      <c r="K8" s="148"/>
      <c r="L8" s="259">
        <f>J8*K8</f>
        <v>0</v>
      </c>
      <c r="M8" s="6"/>
      <c r="N8" s="131"/>
      <c r="O8" s="131"/>
      <c r="P8" s="19"/>
      <c r="Q8" s="532"/>
      <c r="R8" s="358"/>
      <c r="S8" s="257"/>
      <c r="T8" s="253" t="s">
        <v>453</v>
      </c>
      <c r="U8" s="252" t="s">
        <v>458</v>
      </c>
      <c r="V8" s="252" t="s">
        <v>460</v>
      </c>
      <c r="W8" s="252" t="s">
        <v>462</v>
      </c>
      <c r="X8" s="280" t="s">
        <v>464</v>
      </c>
      <c r="Y8" s="251" t="s">
        <v>452</v>
      </c>
    </row>
    <row r="9" spans="1:18" ht="30" customHeight="1">
      <c r="A9" s="358"/>
      <c r="B9" s="578"/>
      <c r="C9" s="134"/>
      <c r="D9" s="17"/>
      <c r="E9" s="17"/>
      <c r="F9" s="7"/>
      <c r="G9" s="149"/>
      <c r="H9" s="150"/>
      <c r="I9" s="151" t="b">
        <f aca="true" t="shared" si="0" ref="I9:I26">OR(IF(AND(G9="X",H9=""),1,0),IF(AND(G9="",H9=""),1,0))</f>
        <v>1</v>
      </c>
      <c r="J9" s="157"/>
      <c r="K9" s="152"/>
      <c r="L9" s="245">
        <f aca="true" t="shared" si="1" ref="L9:L26">J9*K9</f>
        <v>0</v>
      </c>
      <c r="M9" s="6"/>
      <c r="N9" s="131"/>
      <c r="O9" s="131"/>
      <c r="P9" s="19"/>
      <c r="Q9" s="532"/>
      <c r="R9" s="358"/>
    </row>
    <row r="10" spans="1:18" ht="30" customHeight="1">
      <c r="A10" s="358"/>
      <c r="B10" s="578"/>
      <c r="C10" s="134"/>
      <c r="D10" s="17"/>
      <c r="E10" s="17"/>
      <c r="F10" s="7"/>
      <c r="G10" s="149"/>
      <c r="H10" s="150"/>
      <c r="I10" s="151" t="b">
        <f t="shared" si="0"/>
        <v>1</v>
      </c>
      <c r="J10" s="157"/>
      <c r="K10" s="152"/>
      <c r="L10" s="245">
        <f t="shared" si="1"/>
        <v>0</v>
      </c>
      <c r="M10" s="6"/>
      <c r="N10" s="131"/>
      <c r="O10" s="131"/>
      <c r="P10" s="19"/>
      <c r="Q10" s="532"/>
      <c r="R10" s="358"/>
    </row>
    <row r="11" spans="1:18" ht="30" customHeight="1">
      <c r="A11" s="358"/>
      <c r="B11" s="578"/>
      <c r="C11" s="134"/>
      <c r="D11" s="17"/>
      <c r="E11" s="17"/>
      <c r="F11" s="7"/>
      <c r="G11" s="149"/>
      <c r="H11" s="150"/>
      <c r="I11" s="151" t="b">
        <f t="shared" si="0"/>
        <v>1</v>
      </c>
      <c r="J11" s="157"/>
      <c r="K11" s="152"/>
      <c r="L11" s="245">
        <f t="shared" si="1"/>
        <v>0</v>
      </c>
      <c r="M11" s="6"/>
      <c r="N11" s="131"/>
      <c r="O11" s="131"/>
      <c r="P11" s="19"/>
      <c r="Q11" s="532"/>
      <c r="R11" s="358"/>
    </row>
    <row r="12" spans="1:18" ht="30" customHeight="1">
      <c r="A12" s="358"/>
      <c r="B12" s="578"/>
      <c r="C12" s="134"/>
      <c r="D12" s="17"/>
      <c r="E12" s="17"/>
      <c r="F12" s="7"/>
      <c r="G12" s="149"/>
      <c r="H12" s="150"/>
      <c r="I12" s="151" t="b">
        <f t="shared" si="0"/>
        <v>1</v>
      </c>
      <c r="J12" s="157"/>
      <c r="K12" s="152"/>
      <c r="L12" s="245">
        <f t="shared" si="1"/>
        <v>0</v>
      </c>
      <c r="M12" s="6"/>
      <c r="N12" s="131"/>
      <c r="O12" s="131"/>
      <c r="P12" s="19"/>
      <c r="Q12" s="532"/>
      <c r="R12" s="358"/>
    </row>
    <row r="13" spans="1:18" ht="30" customHeight="1">
      <c r="A13" s="358"/>
      <c r="B13" s="578"/>
      <c r="C13" s="134"/>
      <c r="D13" s="17"/>
      <c r="E13" s="17"/>
      <c r="F13" s="7"/>
      <c r="G13" s="149"/>
      <c r="H13" s="150"/>
      <c r="I13" s="151" t="b">
        <f t="shared" si="0"/>
        <v>1</v>
      </c>
      <c r="J13" s="157"/>
      <c r="K13" s="152"/>
      <c r="L13" s="245">
        <f t="shared" si="1"/>
        <v>0</v>
      </c>
      <c r="M13" s="6"/>
      <c r="N13" s="131"/>
      <c r="O13" s="131"/>
      <c r="P13" s="19"/>
      <c r="Q13" s="532"/>
      <c r="R13" s="358"/>
    </row>
    <row r="14" spans="1:18" ht="30" customHeight="1">
      <c r="A14" s="358"/>
      <c r="B14" s="578"/>
      <c r="C14" s="134"/>
      <c r="D14" s="17"/>
      <c r="E14" s="17"/>
      <c r="F14" s="7"/>
      <c r="G14" s="149"/>
      <c r="H14" s="150"/>
      <c r="I14" s="151" t="b">
        <f t="shared" si="0"/>
        <v>1</v>
      </c>
      <c r="J14" s="157"/>
      <c r="K14" s="152">
        <v>3</v>
      </c>
      <c r="L14" s="245">
        <f t="shared" si="1"/>
        <v>0</v>
      </c>
      <c r="M14" s="6"/>
      <c r="N14" s="131"/>
      <c r="O14" s="131"/>
      <c r="P14" s="19"/>
      <c r="Q14" s="532"/>
      <c r="R14" s="358"/>
    </row>
    <row r="15" spans="1:18" ht="30" customHeight="1">
      <c r="A15" s="358"/>
      <c r="B15" s="578"/>
      <c r="C15" s="134"/>
      <c r="D15" s="17"/>
      <c r="E15" s="17"/>
      <c r="F15" s="7"/>
      <c r="G15" s="149"/>
      <c r="H15" s="150"/>
      <c r="I15" s="151" t="b">
        <f t="shared" si="0"/>
        <v>1</v>
      </c>
      <c r="J15" s="157"/>
      <c r="K15" s="152"/>
      <c r="L15" s="245">
        <f t="shared" si="1"/>
        <v>0</v>
      </c>
      <c r="M15" s="6"/>
      <c r="N15" s="131"/>
      <c r="O15" s="131"/>
      <c r="P15" s="19"/>
      <c r="Q15" s="532"/>
      <c r="R15" s="358"/>
    </row>
    <row r="16" spans="1:18" ht="30" customHeight="1">
      <c r="A16" s="358"/>
      <c r="B16" s="578"/>
      <c r="C16" s="134"/>
      <c r="D16" s="17"/>
      <c r="E16" s="17"/>
      <c r="F16" s="7"/>
      <c r="G16" s="149"/>
      <c r="H16" s="150"/>
      <c r="I16" s="151" t="b">
        <f t="shared" si="0"/>
        <v>1</v>
      </c>
      <c r="J16" s="157"/>
      <c r="K16" s="152"/>
      <c r="L16" s="245">
        <f t="shared" si="1"/>
        <v>0</v>
      </c>
      <c r="M16" s="6"/>
      <c r="N16" s="131"/>
      <c r="O16" s="131"/>
      <c r="P16" s="19"/>
      <c r="Q16" s="532"/>
      <c r="R16" s="358"/>
    </row>
    <row r="17" spans="1:18" ht="30" customHeight="1">
      <c r="A17" s="358"/>
      <c r="B17" s="578"/>
      <c r="C17" s="134"/>
      <c r="D17" s="17"/>
      <c r="E17" s="17"/>
      <c r="F17" s="7"/>
      <c r="G17" s="149"/>
      <c r="H17" s="150"/>
      <c r="I17" s="151" t="b">
        <f t="shared" si="0"/>
        <v>1</v>
      </c>
      <c r="J17" s="157"/>
      <c r="K17" s="152"/>
      <c r="L17" s="245">
        <f t="shared" si="1"/>
        <v>0</v>
      </c>
      <c r="M17" s="6"/>
      <c r="N17" s="131"/>
      <c r="O17" s="131"/>
      <c r="P17" s="19"/>
      <c r="Q17" s="532"/>
      <c r="R17" s="358"/>
    </row>
    <row r="18" spans="1:18" ht="30" customHeight="1">
      <c r="A18" s="358"/>
      <c r="B18" s="578"/>
      <c r="C18" s="134"/>
      <c r="D18" s="17"/>
      <c r="E18" s="17"/>
      <c r="F18" s="7"/>
      <c r="G18" s="149"/>
      <c r="H18" s="150"/>
      <c r="I18" s="151" t="b">
        <f t="shared" si="0"/>
        <v>1</v>
      </c>
      <c r="J18" s="157"/>
      <c r="K18" s="152"/>
      <c r="L18" s="245">
        <f t="shared" si="1"/>
        <v>0</v>
      </c>
      <c r="M18" s="6"/>
      <c r="N18" s="131"/>
      <c r="O18" s="131"/>
      <c r="P18" s="19"/>
      <c r="Q18" s="532"/>
      <c r="R18" s="358"/>
    </row>
    <row r="19" spans="1:18" ht="30" customHeight="1">
      <c r="A19" s="358"/>
      <c r="B19" s="578"/>
      <c r="C19" s="134"/>
      <c r="D19" s="17"/>
      <c r="E19" s="17"/>
      <c r="F19" s="7"/>
      <c r="G19" s="149"/>
      <c r="H19" s="150"/>
      <c r="I19" s="151" t="b">
        <f t="shared" si="0"/>
        <v>1</v>
      </c>
      <c r="J19" s="157"/>
      <c r="K19" s="152"/>
      <c r="L19" s="245">
        <f t="shared" si="1"/>
        <v>0</v>
      </c>
      <c r="M19" s="6"/>
      <c r="N19" s="131"/>
      <c r="O19" s="131"/>
      <c r="P19" s="19"/>
      <c r="Q19" s="532"/>
      <c r="R19" s="358"/>
    </row>
    <row r="20" spans="1:18" ht="30" customHeight="1">
      <c r="A20" s="358"/>
      <c r="B20" s="578"/>
      <c r="C20" s="134"/>
      <c r="D20" s="17"/>
      <c r="E20" s="17"/>
      <c r="F20" s="7"/>
      <c r="G20" s="149"/>
      <c r="H20" s="150"/>
      <c r="I20" s="151" t="b">
        <f t="shared" si="0"/>
        <v>1</v>
      </c>
      <c r="J20" s="157">
        <v>3</v>
      </c>
      <c r="K20" s="152">
        <v>3</v>
      </c>
      <c r="L20" s="245">
        <f t="shared" si="1"/>
        <v>9</v>
      </c>
      <c r="M20" s="6"/>
      <c r="N20" s="131"/>
      <c r="O20" s="131"/>
      <c r="P20" s="19"/>
      <c r="Q20" s="532"/>
      <c r="R20" s="358"/>
    </row>
    <row r="21" spans="1:18" ht="30" customHeight="1">
      <c r="A21" s="358"/>
      <c r="B21" s="578"/>
      <c r="C21" s="134"/>
      <c r="D21" s="17"/>
      <c r="E21" s="17"/>
      <c r="F21" s="7"/>
      <c r="G21" s="149"/>
      <c r="H21" s="150"/>
      <c r="I21" s="151" t="b">
        <f t="shared" si="0"/>
        <v>1</v>
      </c>
      <c r="J21" s="157"/>
      <c r="K21" s="152"/>
      <c r="L21" s="245">
        <f t="shared" si="1"/>
        <v>0</v>
      </c>
      <c r="M21" s="6"/>
      <c r="N21" s="131"/>
      <c r="O21" s="131"/>
      <c r="P21" s="19"/>
      <c r="Q21" s="532"/>
      <c r="R21" s="358"/>
    </row>
    <row r="22" spans="1:18" ht="30" customHeight="1">
      <c r="A22" s="358"/>
      <c r="B22" s="578"/>
      <c r="C22" s="134"/>
      <c r="D22" s="17"/>
      <c r="E22" s="17"/>
      <c r="F22" s="7"/>
      <c r="G22" s="149"/>
      <c r="H22" s="150"/>
      <c r="I22" s="151" t="b">
        <f t="shared" si="0"/>
        <v>1</v>
      </c>
      <c r="J22" s="157"/>
      <c r="K22" s="152"/>
      <c r="L22" s="245">
        <f t="shared" si="1"/>
        <v>0</v>
      </c>
      <c r="M22" s="6"/>
      <c r="N22" s="131"/>
      <c r="O22" s="131"/>
      <c r="P22" s="19"/>
      <c r="Q22" s="532"/>
      <c r="R22" s="358"/>
    </row>
    <row r="23" spans="1:18" ht="30" customHeight="1">
      <c r="A23" s="358"/>
      <c r="B23" s="578"/>
      <c r="C23" s="134"/>
      <c r="D23" s="17"/>
      <c r="E23" s="17"/>
      <c r="F23" s="7"/>
      <c r="G23" s="149"/>
      <c r="H23" s="150"/>
      <c r="I23" s="151" t="b">
        <f t="shared" si="0"/>
        <v>1</v>
      </c>
      <c r="J23" s="157"/>
      <c r="K23" s="152"/>
      <c r="L23" s="245">
        <f t="shared" si="1"/>
        <v>0</v>
      </c>
      <c r="M23" s="6"/>
      <c r="N23" s="131"/>
      <c r="O23" s="131"/>
      <c r="P23" s="19"/>
      <c r="Q23" s="532"/>
      <c r="R23" s="358"/>
    </row>
    <row r="24" spans="1:18" ht="30" customHeight="1">
      <c r="A24" s="358"/>
      <c r="B24" s="578"/>
      <c r="C24" s="134"/>
      <c r="D24" s="17"/>
      <c r="E24" s="17"/>
      <c r="F24" s="7"/>
      <c r="G24" s="149"/>
      <c r="H24" s="150"/>
      <c r="I24" s="151" t="b">
        <f t="shared" si="0"/>
        <v>1</v>
      </c>
      <c r="J24" s="157"/>
      <c r="K24" s="152"/>
      <c r="L24" s="245">
        <f t="shared" si="1"/>
        <v>0</v>
      </c>
      <c r="M24" s="6"/>
      <c r="N24" s="131"/>
      <c r="O24" s="131"/>
      <c r="P24" s="19"/>
      <c r="Q24" s="532"/>
      <c r="R24" s="358"/>
    </row>
    <row r="25" spans="1:18" ht="30" customHeight="1">
      <c r="A25" s="358"/>
      <c r="B25" s="578"/>
      <c r="C25" s="134"/>
      <c r="D25" s="17"/>
      <c r="E25" s="17"/>
      <c r="F25" s="7"/>
      <c r="G25" s="149"/>
      <c r="H25" s="150"/>
      <c r="I25" s="151" t="b">
        <f t="shared" si="0"/>
        <v>1</v>
      </c>
      <c r="J25" s="157">
        <v>1</v>
      </c>
      <c r="K25" s="152">
        <v>1</v>
      </c>
      <c r="L25" s="245">
        <f t="shared" si="1"/>
        <v>1</v>
      </c>
      <c r="M25" s="6"/>
      <c r="N25" s="131"/>
      <c r="O25" s="131"/>
      <c r="P25" s="19"/>
      <c r="Q25" s="532"/>
      <c r="R25" s="358"/>
    </row>
    <row r="26" spans="1:18" ht="30" customHeight="1" thickBot="1">
      <c r="A26" s="358"/>
      <c r="B26" s="578"/>
      <c r="C26" s="135"/>
      <c r="D26" s="136"/>
      <c r="E26" s="136"/>
      <c r="F26" s="8"/>
      <c r="G26" s="153"/>
      <c r="H26" s="154"/>
      <c r="I26" s="155" t="b">
        <f t="shared" si="0"/>
        <v>1</v>
      </c>
      <c r="J26" s="158"/>
      <c r="K26" s="156"/>
      <c r="L26" s="247">
        <f t="shared" si="1"/>
        <v>0</v>
      </c>
      <c r="M26" s="35"/>
      <c r="N26" s="132"/>
      <c r="O26" s="132"/>
      <c r="P26" s="23"/>
      <c r="Q26" s="532"/>
      <c r="R26" s="358"/>
    </row>
    <row r="27" spans="1:18" ht="15.75" thickBot="1">
      <c r="A27" s="358"/>
      <c r="B27" s="369"/>
      <c r="C27" s="370"/>
      <c r="D27" s="370"/>
      <c r="E27" s="370"/>
      <c r="F27" s="370"/>
      <c r="G27" s="370"/>
      <c r="H27" s="370"/>
      <c r="I27" s="370"/>
      <c r="J27" s="370"/>
      <c r="K27" s="370"/>
      <c r="L27" s="370"/>
      <c r="M27" s="370"/>
      <c r="N27" s="370"/>
      <c r="O27" s="370"/>
      <c r="P27" s="370"/>
      <c r="Q27" s="533"/>
      <c r="R27" s="358"/>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3">
    <mergeCell ref="J6:J7"/>
    <mergeCell ref="K6:K7"/>
    <mergeCell ref="C5:F6"/>
    <mergeCell ref="B27:P27"/>
    <mergeCell ref="B28:Q28"/>
    <mergeCell ref="Q3:Q27"/>
    <mergeCell ref="C4:D4"/>
    <mergeCell ref="E4:K4"/>
    <mergeCell ref="L4:P4"/>
    <mergeCell ref="P5:P7"/>
    <mergeCell ref="G5:I5"/>
    <mergeCell ref="J5:L5"/>
    <mergeCell ref="G7:I7"/>
    <mergeCell ref="M5:M6"/>
    <mergeCell ref="N5:N7"/>
    <mergeCell ref="O5:O7"/>
    <mergeCell ref="A1:R1"/>
    <mergeCell ref="A2:A28"/>
    <mergeCell ref="B2:Q2"/>
    <mergeCell ref="R2:R28"/>
    <mergeCell ref="B3:B26"/>
    <mergeCell ref="C3:I3"/>
    <mergeCell ref="J3:P3"/>
  </mergeCells>
  <conditionalFormatting sqref="L9:L26">
    <cfRule type="cellIs" priority="9" dxfId="244" operator="greaterThan">
      <formula>7</formula>
    </cfRule>
    <cfRule type="cellIs" priority="10" dxfId="245" operator="between">
      <formula>4</formula>
      <formula>7</formula>
    </cfRule>
    <cfRule type="cellIs" priority="11" dxfId="246" operator="lessThan">
      <formula>4</formula>
    </cfRule>
  </conditionalFormatting>
  <conditionalFormatting sqref="I8:I26">
    <cfRule type="cellIs" priority="12" dxfId="247" operator="equal" stopIfTrue="1">
      <formula>TRUE</formula>
    </cfRule>
    <cfRule type="cellIs" priority="13" dxfId="247" operator="equal" stopIfTrue="1">
      <formula>1</formula>
    </cfRule>
  </conditionalFormatting>
  <conditionalFormatting sqref="J8:K26">
    <cfRule type="cellIs" priority="5" dxfId="2" operator="equal">
      <formula>4</formula>
    </cfRule>
    <cfRule type="cellIs" priority="6" dxfId="1" operator="equal">
      <formula>3</formula>
    </cfRule>
    <cfRule type="cellIs" priority="7" dxfId="0" operator="equal">
      <formula>2</formula>
    </cfRule>
    <cfRule type="cellIs" priority="8" dxfId="243" operator="equal">
      <formula>1</formula>
    </cfRule>
  </conditionalFormatting>
  <conditionalFormatting sqref="L8:L26">
    <cfRule type="cellIs" priority="1" dxfId="2" operator="between">
      <formula>13</formula>
      <formula>16</formula>
    </cfRule>
    <cfRule type="cellIs" priority="2" dxfId="1" operator="between">
      <formula>9</formula>
      <formula>12</formula>
    </cfRule>
    <cfRule type="cellIs" priority="3" dxfId="0" operator="between">
      <formula>5</formula>
      <formula>8</formula>
    </cfRule>
    <cfRule type="cellIs" priority="4" dxfId="243" operator="between">
      <formula>0</formula>
      <formula>4</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Y28"/>
  <sheetViews>
    <sheetView zoomScale="60" zoomScaleNormal="60" zoomScalePageLayoutView="0" workbookViewId="0" topLeftCell="F1">
      <selection activeCell="X23" sqref="X23"/>
    </sheetView>
  </sheetViews>
  <sheetFormatPr defaultColWidth="11.421875" defaultRowHeight="15"/>
  <cols>
    <col min="1" max="2" width="3.7109375" style="0" customWidth="1"/>
    <col min="3" max="3" width="14.7109375" style="0" customWidth="1"/>
    <col min="4" max="4" width="20.7109375" style="0" customWidth="1"/>
    <col min="5" max="5" width="14.421875" style="3" customWidth="1"/>
    <col min="6" max="6" width="20.7109375" style="3" customWidth="1"/>
    <col min="7" max="7" width="10.7109375" style="3" customWidth="1"/>
    <col min="8" max="9" width="10.7109375" style="0" customWidth="1"/>
    <col min="10" max="10" width="8.7109375" style="0" customWidth="1"/>
    <col min="11" max="11" width="13.7109375" style="0" customWidth="1"/>
    <col min="12" max="12" width="12.7109375" style="0" customWidth="1"/>
    <col min="13" max="13" width="42.7109375" style="0" customWidth="1"/>
    <col min="14" max="14" width="20.7109375" style="0" customWidth="1"/>
    <col min="15" max="16" width="11.421875" style="0" customWidth="1"/>
    <col min="17" max="18" width="3.7109375" style="0" customWidth="1"/>
    <col min="19" max="25" width="27.7109375" style="0" customWidth="1"/>
  </cols>
  <sheetData>
    <row r="1" spans="1:18" ht="15.75" thickBot="1">
      <c r="A1" s="358"/>
      <c r="B1" s="358"/>
      <c r="C1" s="358"/>
      <c r="D1" s="358"/>
      <c r="E1" s="358"/>
      <c r="F1" s="358"/>
      <c r="G1" s="358"/>
      <c r="H1" s="358"/>
      <c r="I1" s="358"/>
      <c r="J1" s="358"/>
      <c r="K1" s="358"/>
      <c r="L1" s="358"/>
      <c r="M1" s="358"/>
      <c r="N1" s="358"/>
      <c r="O1" s="358"/>
      <c r="P1" s="358"/>
      <c r="Q1" s="358"/>
      <c r="R1" s="358"/>
    </row>
    <row r="2" spans="1:25" ht="45" customHeight="1" thickBot="1">
      <c r="A2" s="358"/>
      <c r="B2" s="359"/>
      <c r="C2" s="360"/>
      <c r="D2" s="360"/>
      <c r="E2" s="360"/>
      <c r="F2" s="360"/>
      <c r="G2" s="360"/>
      <c r="H2" s="360"/>
      <c r="I2" s="360"/>
      <c r="J2" s="360"/>
      <c r="K2" s="360"/>
      <c r="L2" s="360"/>
      <c r="M2" s="360"/>
      <c r="N2" s="360"/>
      <c r="O2" s="360"/>
      <c r="P2" s="360"/>
      <c r="Q2" s="361"/>
      <c r="R2" s="358"/>
      <c r="S2" s="251" t="s">
        <v>451</v>
      </c>
      <c r="T2" s="281"/>
      <c r="U2" s="257"/>
      <c r="V2" s="257"/>
      <c r="W2" s="257"/>
      <c r="X2" s="257"/>
      <c r="Y2" s="257"/>
    </row>
    <row r="3" spans="1:25" ht="45" customHeight="1">
      <c r="A3" s="358"/>
      <c r="B3" s="578"/>
      <c r="C3" s="579" t="s">
        <v>91</v>
      </c>
      <c r="D3" s="580"/>
      <c r="E3" s="580"/>
      <c r="F3" s="580"/>
      <c r="G3" s="580"/>
      <c r="H3" s="580"/>
      <c r="I3" s="580"/>
      <c r="J3" s="545" t="s">
        <v>264</v>
      </c>
      <c r="K3" s="545"/>
      <c r="L3" s="545"/>
      <c r="M3" s="545"/>
      <c r="N3" s="545"/>
      <c r="O3" s="545"/>
      <c r="P3" s="546"/>
      <c r="Q3" s="532"/>
      <c r="R3" s="358"/>
      <c r="S3" s="252" t="s">
        <v>463</v>
      </c>
      <c r="T3" s="282">
        <v>0</v>
      </c>
      <c r="U3" s="285">
        <v>4</v>
      </c>
      <c r="V3" s="288">
        <v>8</v>
      </c>
      <c r="W3" s="287">
        <v>12</v>
      </c>
      <c r="X3" s="286">
        <v>16</v>
      </c>
      <c r="Y3" s="257"/>
    </row>
    <row r="4" spans="1:25" ht="45" customHeight="1" thickBot="1">
      <c r="A4" s="358"/>
      <c r="B4" s="578"/>
      <c r="C4" s="584" t="s">
        <v>262</v>
      </c>
      <c r="D4" s="547"/>
      <c r="E4" s="585" t="s">
        <v>263</v>
      </c>
      <c r="F4" s="585"/>
      <c r="G4" s="585"/>
      <c r="H4" s="585"/>
      <c r="I4" s="585"/>
      <c r="J4" s="585"/>
      <c r="K4" s="585"/>
      <c r="L4" s="547" t="s">
        <v>92</v>
      </c>
      <c r="M4" s="547"/>
      <c r="N4" s="547"/>
      <c r="O4" s="547"/>
      <c r="P4" s="548"/>
      <c r="Q4" s="532"/>
      <c r="R4" s="358"/>
      <c r="S4" s="252" t="s">
        <v>461</v>
      </c>
      <c r="T4" s="283">
        <v>0</v>
      </c>
      <c r="U4" s="285">
        <v>3</v>
      </c>
      <c r="V4" s="288">
        <v>6</v>
      </c>
      <c r="W4" s="287">
        <v>9</v>
      </c>
      <c r="X4" s="287">
        <v>12</v>
      </c>
      <c r="Y4" s="257"/>
    </row>
    <row r="5" spans="1:25" ht="45" customHeight="1">
      <c r="A5" s="358"/>
      <c r="B5" s="578"/>
      <c r="C5" s="591" t="s">
        <v>253</v>
      </c>
      <c r="D5" s="592"/>
      <c r="E5" s="592"/>
      <c r="F5" s="593"/>
      <c r="G5" s="597" t="s">
        <v>93</v>
      </c>
      <c r="H5" s="598"/>
      <c r="I5" s="599"/>
      <c r="J5" s="600" t="s">
        <v>258</v>
      </c>
      <c r="K5" s="601"/>
      <c r="L5" s="602"/>
      <c r="M5" s="573" t="s">
        <v>249</v>
      </c>
      <c r="N5" s="575" t="s">
        <v>246</v>
      </c>
      <c r="O5" s="575" t="s">
        <v>247</v>
      </c>
      <c r="P5" s="586" t="s">
        <v>250</v>
      </c>
      <c r="Q5" s="532"/>
      <c r="R5" s="358"/>
      <c r="S5" s="252" t="s">
        <v>459</v>
      </c>
      <c r="T5" s="283">
        <v>0</v>
      </c>
      <c r="U5" s="285">
        <v>2</v>
      </c>
      <c r="V5" s="285">
        <v>4</v>
      </c>
      <c r="W5" s="288">
        <v>6</v>
      </c>
      <c r="X5" s="288">
        <v>8</v>
      </c>
      <c r="Y5" s="257"/>
    </row>
    <row r="6" spans="1:25" ht="45" customHeight="1" thickBot="1">
      <c r="A6" s="358"/>
      <c r="B6" s="578"/>
      <c r="C6" s="594"/>
      <c r="D6" s="595"/>
      <c r="E6" s="595"/>
      <c r="F6" s="596"/>
      <c r="G6" s="140" t="s">
        <v>116</v>
      </c>
      <c r="H6" s="141" t="s">
        <v>117</v>
      </c>
      <c r="I6" s="142" t="s">
        <v>235</v>
      </c>
      <c r="J6" s="589" t="s">
        <v>118</v>
      </c>
      <c r="K6" s="566" t="s">
        <v>469</v>
      </c>
      <c r="L6" s="143" t="s">
        <v>268</v>
      </c>
      <c r="M6" s="574"/>
      <c r="N6" s="576"/>
      <c r="O6" s="576"/>
      <c r="P6" s="587"/>
      <c r="Q6" s="532"/>
      <c r="R6" s="358"/>
      <c r="S6" s="252" t="s">
        <v>457</v>
      </c>
      <c r="T6" s="283">
        <v>0</v>
      </c>
      <c r="U6" s="285">
        <v>1</v>
      </c>
      <c r="V6" s="285">
        <v>2</v>
      </c>
      <c r="W6" s="285">
        <v>3</v>
      </c>
      <c r="X6" s="285">
        <v>4</v>
      </c>
      <c r="Y6" s="257"/>
    </row>
    <row r="7" spans="1:25" ht="45" customHeight="1" thickBot="1">
      <c r="A7" s="358"/>
      <c r="B7" s="578"/>
      <c r="C7" s="124" t="s">
        <v>95</v>
      </c>
      <c r="D7" s="125" t="s">
        <v>96</v>
      </c>
      <c r="E7" s="125" t="s">
        <v>97</v>
      </c>
      <c r="F7" s="126" t="s">
        <v>98</v>
      </c>
      <c r="G7" s="581" t="s">
        <v>256</v>
      </c>
      <c r="H7" s="582"/>
      <c r="I7" s="583"/>
      <c r="J7" s="590"/>
      <c r="K7" s="568"/>
      <c r="L7" s="144" t="s">
        <v>424</v>
      </c>
      <c r="M7" s="139" t="s">
        <v>261</v>
      </c>
      <c r="N7" s="577"/>
      <c r="O7" s="577"/>
      <c r="P7" s="588"/>
      <c r="Q7" s="532"/>
      <c r="R7" s="358"/>
      <c r="S7" s="252" t="s">
        <v>456</v>
      </c>
      <c r="T7" s="284">
        <v>0</v>
      </c>
      <c r="U7" s="285">
        <v>0</v>
      </c>
      <c r="V7" s="285">
        <v>0</v>
      </c>
      <c r="W7" s="285">
        <v>0</v>
      </c>
      <c r="X7" s="285">
        <v>0</v>
      </c>
      <c r="Y7" s="257"/>
    </row>
    <row r="8" spans="1:25" ht="45" customHeight="1">
      <c r="A8" s="358"/>
      <c r="B8" s="578"/>
      <c r="C8" s="133"/>
      <c r="D8" s="138"/>
      <c r="E8" s="138"/>
      <c r="F8" s="15"/>
      <c r="G8" s="145"/>
      <c r="H8" s="146"/>
      <c r="I8" s="147" t="b">
        <f>OR(IF(AND(G8="X",H8=""),1,0),IF(AND(G8="",H8=""),1,0))</f>
        <v>1</v>
      </c>
      <c r="J8" s="148">
        <v>1</v>
      </c>
      <c r="K8" s="148"/>
      <c r="L8" s="259">
        <f>J8*K8</f>
        <v>0</v>
      </c>
      <c r="M8" s="6"/>
      <c r="N8" s="131"/>
      <c r="O8" s="131"/>
      <c r="P8" s="19"/>
      <c r="Q8" s="532"/>
      <c r="R8" s="358"/>
      <c r="S8" s="257"/>
      <c r="T8" s="253" t="s">
        <v>453</v>
      </c>
      <c r="U8" s="252" t="s">
        <v>458</v>
      </c>
      <c r="V8" s="252" t="s">
        <v>460</v>
      </c>
      <c r="W8" s="252" t="s">
        <v>462</v>
      </c>
      <c r="X8" s="280" t="s">
        <v>464</v>
      </c>
      <c r="Y8" s="251" t="s">
        <v>452</v>
      </c>
    </row>
    <row r="9" spans="1:18" ht="30" customHeight="1">
      <c r="A9" s="358"/>
      <c r="B9" s="578"/>
      <c r="C9" s="134"/>
      <c r="D9" s="17"/>
      <c r="E9" s="17"/>
      <c r="F9" s="7"/>
      <c r="G9" s="149"/>
      <c r="H9" s="150"/>
      <c r="I9" s="151" t="b">
        <f aca="true" t="shared" si="0" ref="I9:I26">OR(IF(AND(G9="X",H9=""),1,0),IF(AND(G9="",H9=""),1,0))</f>
        <v>1</v>
      </c>
      <c r="J9" s="157"/>
      <c r="K9" s="152"/>
      <c r="L9" s="242">
        <f aca="true" t="shared" si="1" ref="L9:L26">J9*K9</f>
        <v>0</v>
      </c>
      <c r="M9" s="6"/>
      <c r="N9" s="131"/>
      <c r="O9" s="131"/>
      <c r="P9" s="19"/>
      <c r="Q9" s="532"/>
      <c r="R9" s="358"/>
    </row>
    <row r="10" spans="1:18" ht="30" customHeight="1">
      <c r="A10" s="358"/>
      <c r="B10" s="578"/>
      <c r="C10" s="134"/>
      <c r="D10" s="17"/>
      <c r="E10" s="17"/>
      <c r="F10" s="7"/>
      <c r="G10" s="149"/>
      <c r="H10" s="150"/>
      <c r="I10" s="151" t="b">
        <f t="shared" si="0"/>
        <v>1</v>
      </c>
      <c r="J10" s="157"/>
      <c r="K10" s="152"/>
      <c r="L10" s="242">
        <f t="shared" si="1"/>
        <v>0</v>
      </c>
      <c r="M10" s="6"/>
      <c r="N10" s="131"/>
      <c r="O10" s="131"/>
      <c r="P10" s="19"/>
      <c r="Q10" s="532"/>
      <c r="R10" s="358"/>
    </row>
    <row r="11" spans="1:18" ht="30" customHeight="1">
      <c r="A11" s="358"/>
      <c r="B11" s="578"/>
      <c r="C11" s="134"/>
      <c r="D11" s="17"/>
      <c r="E11" s="17"/>
      <c r="F11" s="7"/>
      <c r="G11" s="149"/>
      <c r="H11" s="150"/>
      <c r="I11" s="151" t="b">
        <f t="shared" si="0"/>
        <v>1</v>
      </c>
      <c r="J11" s="157"/>
      <c r="K11" s="152"/>
      <c r="L11" s="242">
        <f t="shared" si="1"/>
        <v>0</v>
      </c>
      <c r="M11" s="6"/>
      <c r="N11" s="131"/>
      <c r="O11" s="131"/>
      <c r="P11" s="19"/>
      <c r="Q11" s="532"/>
      <c r="R11" s="358"/>
    </row>
    <row r="12" spans="1:18" ht="30" customHeight="1">
      <c r="A12" s="358"/>
      <c r="B12" s="578"/>
      <c r="C12" s="134"/>
      <c r="D12" s="17"/>
      <c r="E12" s="17"/>
      <c r="F12" s="7"/>
      <c r="G12" s="149"/>
      <c r="H12" s="150"/>
      <c r="I12" s="151" t="b">
        <f t="shared" si="0"/>
        <v>1</v>
      </c>
      <c r="J12" s="157"/>
      <c r="K12" s="152"/>
      <c r="L12" s="242">
        <f t="shared" si="1"/>
        <v>0</v>
      </c>
      <c r="M12" s="6"/>
      <c r="N12" s="131"/>
      <c r="O12" s="131"/>
      <c r="P12" s="19"/>
      <c r="Q12" s="532"/>
      <c r="R12" s="358"/>
    </row>
    <row r="13" spans="1:18" ht="30" customHeight="1">
      <c r="A13" s="358"/>
      <c r="B13" s="578"/>
      <c r="C13" s="134"/>
      <c r="D13" s="17"/>
      <c r="E13" s="17"/>
      <c r="F13" s="7"/>
      <c r="G13" s="149"/>
      <c r="H13" s="150"/>
      <c r="I13" s="151" t="b">
        <f t="shared" si="0"/>
        <v>1</v>
      </c>
      <c r="J13" s="157"/>
      <c r="K13" s="152"/>
      <c r="L13" s="242">
        <f t="shared" si="1"/>
        <v>0</v>
      </c>
      <c r="M13" s="6"/>
      <c r="N13" s="131"/>
      <c r="O13" s="131"/>
      <c r="P13" s="19"/>
      <c r="Q13" s="532"/>
      <c r="R13" s="358"/>
    </row>
    <row r="14" spans="1:18" ht="30" customHeight="1">
      <c r="A14" s="358"/>
      <c r="B14" s="578"/>
      <c r="C14" s="134"/>
      <c r="D14" s="17"/>
      <c r="E14" s="17"/>
      <c r="F14" s="7"/>
      <c r="G14" s="149"/>
      <c r="H14" s="150"/>
      <c r="I14" s="151" t="b">
        <f t="shared" si="0"/>
        <v>1</v>
      </c>
      <c r="J14" s="157"/>
      <c r="K14" s="152"/>
      <c r="L14" s="242">
        <f t="shared" si="1"/>
        <v>0</v>
      </c>
      <c r="M14" s="6"/>
      <c r="N14" s="131"/>
      <c r="O14" s="131"/>
      <c r="P14" s="19"/>
      <c r="Q14" s="532"/>
      <c r="R14" s="358"/>
    </row>
    <row r="15" spans="1:18" ht="30" customHeight="1">
      <c r="A15" s="358"/>
      <c r="B15" s="578"/>
      <c r="C15" s="134"/>
      <c r="D15" s="17"/>
      <c r="E15" s="17"/>
      <c r="F15" s="7"/>
      <c r="G15" s="149"/>
      <c r="H15" s="150"/>
      <c r="I15" s="151" t="b">
        <f t="shared" si="0"/>
        <v>1</v>
      </c>
      <c r="J15" s="157"/>
      <c r="K15" s="152"/>
      <c r="L15" s="242">
        <f t="shared" si="1"/>
        <v>0</v>
      </c>
      <c r="M15" s="6"/>
      <c r="N15" s="131"/>
      <c r="O15" s="131"/>
      <c r="P15" s="19"/>
      <c r="Q15" s="532"/>
      <c r="R15" s="358"/>
    </row>
    <row r="16" spans="1:18" ht="30" customHeight="1">
      <c r="A16" s="358"/>
      <c r="B16" s="578"/>
      <c r="C16" s="134"/>
      <c r="D16" s="17"/>
      <c r="E16" s="17"/>
      <c r="F16" s="7"/>
      <c r="G16" s="149"/>
      <c r="H16" s="150"/>
      <c r="I16" s="151" t="b">
        <f t="shared" si="0"/>
        <v>1</v>
      </c>
      <c r="J16" s="157">
        <v>3</v>
      </c>
      <c r="K16" s="152">
        <v>3</v>
      </c>
      <c r="L16" s="242">
        <f t="shared" si="1"/>
        <v>9</v>
      </c>
      <c r="M16" s="6"/>
      <c r="N16" s="131"/>
      <c r="O16" s="131"/>
      <c r="P16" s="19"/>
      <c r="Q16" s="532"/>
      <c r="R16" s="358"/>
    </row>
    <row r="17" spans="1:18" ht="30" customHeight="1">
      <c r="A17" s="358"/>
      <c r="B17" s="578"/>
      <c r="C17" s="134"/>
      <c r="D17" s="17"/>
      <c r="E17" s="17"/>
      <c r="F17" s="7"/>
      <c r="G17" s="149"/>
      <c r="H17" s="150"/>
      <c r="I17" s="151" t="b">
        <f t="shared" si="0"/>
        <v>1</v>
      </c>
      <c r="J17" s="157"/>
      <c r="K17" s="152"/>
      <c r="L17" s="242">
        <f t="shared" si="1"/>
        <v>0</v>
      </c>
      <c r="M17" s="6"/>
      <c r="N17" s="131"/>
      <c r="O17" s="131"/>
      <c r="P17" s="19"/>
      <c r="Q17" s="532"/>
      <c r="R17" s="358"/>
    </row>
    <row r="18" spans="1:18" ht="30" customHeight="1">
      <c r="A18" s="358"/>
      <c r="B18" s="578"/>
      <c r="C18" s="134"/>
      <c r="D18" s="17"/>
      <c r="E18" s="17"/>
      <c r="F18" s="7"/>
      <c r="G18" s="149"/>
      <c r="H18" s="150"/>
      <c r="I18" s="151" t="b">
        <f t="shared" si="0"/>
        <v>1</v>
      </c>
      <c r="J18" s="157"/>
      <c r="K18" s="152"/>
      <c r="L18" s="242">
        <f t="shared" si="1"/>
        <v>0</v>
      </c>
      <c r="M18" s="6"/>
      <c r="N18" s="131"/>
      <c r="O18" s="131"/>
      <c r="P18" s="19"/>
      <c r="Q18" s="532"/>
      <c r="R18" s="358"/>
    </row>
    <row r="19" spans="1:18" ht="30" customHeight="1">
      <c r="A19" s="358"/>
      <c r="B19" s="578"/>
      <c r="C19" s="134"/>
      <c r="D19" s="17"/>
      <c r="E19" s="17"/>
      <c r="F19" s="7"/>
      <c r="G19" s="149"/>
      <c r="H19" s="150"/>
      <c r="I19" s="151" t="b">
        <f t="shared" si="0"/>
        <v>1</v>
      </c>
      <c r="J19" s="157"/>
      <c r="K19" s="152"/>
      <c r="L19" s="242">
        <f t="shared" si="1"/>
        <v>0</v>
      </c>
      <c r="M19" s="6"/>
      <c r="N19" s="131"/>
      <c r="O19" s="131"/>
      <c r="P19" s="19"/>
      <c r="Q19" s="532"/>
      <c r="R19" s="358"/>
    </row>
    <row r="20" spans="1:18" ht="30" customHeight="1">
      <c r="A20" s="358"/>
      <c r="B20" s="578"/>
      <c r="C20" s="134"/>
      <c r="D20" s="17"/>
      <c r="E20" s="17"/>
      <c r="F20" s="7"/>
      <c r="G20" s="149"/>
      <c r="H20" s="150"/>
      <c r="I20" s="151" t="b">
        <f t="shared" si="0"/>
        <v>1</v>
      </c>
      <c r="J20" s="157"/>
      <c r="K20" s="152"/>
      <c r="L20" s="242">
        <f t="shared" si="1"/>
        <v>0</v>
      </c>
      <c r="M20" s="6"/>
      <c r="N20" s="131"/>
      <c r="O20" s="131"/>
      <c r="P20" s="19"/>
      <c r="Q20" s="532"/>
      <c r="R20" s="358"/>
    </row>
    <row r="21" spans="1:18" ht="30" customHeight="1">
      <c r="A21" s="358"/>
      <c r="B21" s="578"/>
      <c r="C21" s="134"/>
      <c r="D21" s="17"/>
      <c r="E21" s="17"/>
      <c r="F21" s="7"/>
      <c r="G21" s="149"/>
      <c r="H21" s="150"/>
      <c r="I21" s="151" t="b">
        <f t="shared" si="0"/>
        <v>1</v>
      </c>
      <c r="J21" s="157"/>
      <c r="K21" s="152"/>
      <c r="L21" s="242">
        <f t="shared" si="1"/>
        <v>0</v>
      </c>
      <c r="M21" s="6"/>
      <c r="N21" s="131"/>
      <c r="O21" s="131"/>
      <c r="P21" s="19"/>
      <c r="Q21" s="532"/>
      <c r="R21" s="358"/>
    </row>
    <row r="22" spans="1:18" ht="30" customHeight="1">
      <c r="A22" s="358"/>
      <c r="B22" s="578"/>
      <c r="C22" s="134"/>
      <c r="D22" s="17"/>
      <c r="E22" s="17"/>
      <c r="F22" s="7"/>
      <c r="G22" s="149"/>
      <c r="H22" s="150"/>
      <c r="I22" s="151" t="b">
        <f t="shared" si="0"/>
        <v>1</v>
      </c>
      <c r="J22" s="157"/>
      <c r="K22" s="152"/>
      <c r="L22" s="242">
        <f t="shared" si="1"/>
        <v>0</v>
      </c>
      <c r="M22" s="6"/>
      <c r="N22" s="131"/>
      <c r="O22" s="131"/>
      <c r="P22" s="19"/>
      <c r="Q22" s="532"/>
      <c r="R22" s="358"/>
    </row>
    <row r="23" spans="1:18" ht="30" customHeight="1">
      <c r="A23" s="358"/>
      <c r="B23" s="578"/>
      <c r="C23" s="134"/>
      <c r="D23" s="17"/>
      <c r="E23" s="17"/>
      <c r="F23" s="7"/>
      <c r="G23" s="149"/>
      <c r="H23" s="150"/>
      <c r="I23" s="151" t="b">
        <f t="shared" si="0"/>
        <v>1</v>
      </c>
      <c r="J23" s="157"/>
      <c r="K23" s="152"/>
      <c r="L23" s="242">
        <f t="shared" si="1"/>
        <v>0</v>
      </c>
      <c r="M23" s="6"/>
      <c r="N23" s="131"/>
      <c r="O23" s="131"/>
      <c r="P23" s="19"/>
      <c r="Q23" s="532"/>
      <c r="R23" s="358"/>
    </row>
    <row r="24" spans="1:18" ht="30" customHeight="1">
      <c r="A24" s="358"/>
      <c r="B24" s="578"/>
      <c r="C24" s="134"/>
      <c r="D24" s="17"/>
      <c r="E24" s="17"/>
      <c r="F24" s="7"/>
      <c r="G24" s="149"/>
      <c r="H24" s="150"/>
      <c r="I24" s="151" t="b">
        <f t="shared" si="0"/>
        <v>1</v>
      </c>
      <c r="J24" s="157">
        <v>1</v>
      </c>
      <c r="K24" s="152">
        <v>1</v>
      </c>
      <c r="L24" s="242">
        <f t="shared" si="1"/>
        <v>1</v>
      </c>
      <c r="M24" s="6"/>
      <c r="N24" s="131"/>
      <c r="O24" s="131"/>
      <c r="P24" s="19"/>
      <c r="Q24" s="532"/>
      <c r="R24" s="358"/>
    </row>
    <row r="25" spans="1:18" ht="30" customHeight="1">
      <c r="A25" s="358"/>
      <c r="B25" s="578"/>
      <c r="C25" s="134"/>
      <c r="D25" s="17"/>
      <c r="E25" s="17"/>
      <c r="F25" s="7"/>
      <c r="G25" s="149"/>
      <c r="H25" s="150"/>
      <c r="I25" s="151" t="b">
        <f t="shared" si="0"/>
        <v>1</v>
      </c>
      <c r="J25" s="157"/>
      <c r="K25" s="152"/>
      <c r="L25" s="242">
        <f t="shared" si="1"/>
        <v>0</v>
      </c>
      <c r="M25" s="6"/>
      <c r="N25" s="131"/>
      <c r="O25" s="131"/>
      <c r="P25" s="19"/>
      <c r="Q25" s="532"/>
      <c r="R25" s="358"/>
    </row>
    <row r="26" spans="1:18" ht="30" customHeight="1" thickBot="1">
      <c r="A26" s="358"/>
      <c r="B26" s="578"/>
      <c r="C26" s="135"/>
      <c r="D26" s="136"/>
      <c r="E26" s="136"/>
      <c r="F26" s="8"/>
      <c r="G26" s="153"/>
      <c r="H26" s="154"/>
      <c r="I26" s="155" t="b">
        <f t="shared" si="0"/>
        <v>1</v>
      </c>
      <c r="J26" s="158"/>
      <c r="K26" s="156"/>
      <c r="L26" s="241">
        <f t="shared" si="1"/>
        <v>0</v>
      </c>
      <c r="M26" s="35"/>
      <c r="N26" s="132"/>
      <c r="O26" s="132"/>
      <c r="P26" s="23"/>
      <c r="Q26" s="532"/>
      <c r="R26" s="358"/>
    </row>
    <row r="27" spans="1:18" ht="15.75" thickBot="1">
      <c r="A27" s="358"/>
      <c r="B27" s="369"/>
      <c r="C27" s="370"/>
      <c r="D27" s="370"/>
      <c r="E27" s="370"/>
      <c r="F27" s="370"/>
      <c r="G27" s="370"/>
      <c r="H27" s="370"/>
      <c r="I27" s="370"/>
      <c r="J27" s="370"/>
      <c r="K27" s="370"/>
      <c r="L27" s="370"/>
      <c r="M27" s="370"/>
      <c r="N27" s="370"/>
      <c r="O27" s="370"/>
      <c r="P27" s="370"/>
      <c r="Q27" s="533"/>
      <c r="R27" s="358"/>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3">
    <mergeCell ref="J6:J7"/>
    <mergeCell ref="K6:K7"/>
    <mergeCell ref="C5:F6"/>
    <mergeCell ref="B27:P27"/>
    <mergeCell ref="B28:Q28"/>
    <mergeCell ref="Q3:Q27"/>
    <mergeCell ref="C4:D4"/>
    <mergeCell ref="E4:K4"/>
    <mergeCell ref="L4:P4"/>
    <mergeCell ref="P5:P7"/>
    <mergeCell ref="G5:I5"/>
    <mergeCell ref="J5:L5"/>
    <mergeCell ref="G7:I7"/>
    <mergeCell ref="M5:M6"/>
    <mergeCell ref="N5:N7"/>
    <mergeCell ref="O5:O7"/>
    <mergeCell ref="A1:R1"/>
    <mergeCell ref="A2:A28"/>
    <mergeCell ref="B2:Q2"/>
    <mergeCell ref="R2:R28"/>
    <mergeCell ref="B3:B26"/>
    <mergeCell ref="C3:I3"/>
    <mergeCell ref="J3:P3"/>
  </mergeCells>
  <conditionalFormatting sqref="L9:L26">
    <cfRule type="cellIs" priority="9" dxfId="244" operator="greaterThan">
      <formula>7</formula>
    </cfRule>
    <cfRule type="cellIs" priority="10" dxfId="245" operator="between">
      <formula>4</formula>
      <formula>7</formula>
    </cfRule>
    <cfRule type="cellIs" priority="11" dxfId="246" operator="lessThan">
      <formula>4</formula>
    </cfRule>
  </conditionalFormatting>
  <conditionalFormatting sqref="I8:I26">
    <cfRule type="cellIs" priority="12" dxfId="247" operator="equal" stopIfTrue="1">
      <formula>TRUE</formula>
    </cfRule>
    <cfRule type="cellIs" priority="13" dxfId="247" operator="equal" stopIfTrue="1">
      <formula>1</formula>
    </cfRule>
  </conditionalFormatting>
  <conditionalFormatting sqref="J8:K26">
    <cfRule type="cellIs" priority="5" dxfId="2" operator="equal">
      <formula>4</formula>
    </cfRule>
    <cfRule type="cellIs" priority="6" dxfId="1" operator="equal">
      <formula>3</formula>
    </cfRule>
    <cfRule type="cellIs" priority="7" dxfId="0" operator="equal">
      <formula>2</formula>
    </cfRule>
    <cfRule type="cellIs" priority="8" dxfId="243" operator="equal">
      <formula>1</formula>
    </cfRule>
  </conditionalFormatting>
  <conditionalFormatting sqref="L8:L26">
    <cfRule type="cellIs" priority="1" dxfId="2" operator="between">
      <formula>13</formula>
      <formula>16</formula>
    </cfRule>
    <cfRule type="cellIs" priority="2" dxfId="1" operator="between">
      <formula>9</formula>
      <formula>12</formula>
    </cfRule>
    <cfRule type="cellIs" priority="3" dxfId="0" operator="between">
      <formula>5</formula>
      <formula>8</formula>
    </cfRule>
    <cfRule type="cellIs" priority="4" dxfId="243" operator="between">
      <formula>0</formula>
      <formula>4</formula>
    </cfRule>
  </conditionalFormatting>
  <printOptions/>
  <pageMargins left="0.7" right="0.7" top="0.75" bottom="0.75" header="0.3" footer="0.3"/>
  <pageSetup horizontalDpi="1200" verticalDpi="1200" orientation="portrait" paperSize="9"/>
</worksheet>
</file>

<file path=xl/worksheets/sheet18.xml><?xml version="1.0" encoding="utf-8"?>
<worksheet xmlns="http://schemas.openxmlformats.org/spreadsheetml/2006/main" xmlns:r="http://schemas.openxmlformats.org/officeDocument/2006/relationships">
  <dimension ref="A1:Y28"/>
  <sheetViews>
    <sheetView zoomScale="70" zoomScaleNormal="70" zoomScalePageLayoutView="0" workbookViewId="0" topLeftCell="K6">
      <selection activeCell="T20" sqref="T20"/>
    </sheetView>
  </sheetViews>
  <sheetFormatPr defaultColWidth="11.421875" defaultRowHeight="15"/>
  <cols>
    <col min="1" max="2" width="3.7109375" style="0" customWidth="1"/>
    <col min="3" max="3" width="14.7109375" style="3" customWidth="1"/>
    <col min="4" max="4" width="20.7109375" style="3" customWidth="1"/>
    <col min="5" max="5" width="14.7109375" style="3" customWidth="1"/>
    <col min="6" max="6" width="20.7109375" style="3" customWidth="1"/>
    <col min="7" max="9" width="10.7109375" style="3" customWidth="1"/>
    <col min="10" max="10" width="8.421875" style="3" customWidth="1"/>
    <col min="11" max="11" width="13.7109375" style="3" customWidth="1"/>
    <col min="12" max="12" width="12.7109375" style="3" customWidth="1"/>
    <col min="13" max="13" width="42.7109375" style="0" customWidth="1"/>
    <col min="14" max="14" width="20.7109375" style="0" customWidth="1"/>
    <col min="15" max="16" width="11.7109375" style="0" customWidth="1"/>
    <col min="17" max="18" width="3.7109375" style="0" customWidth="1"/>
    <col min="19" max="25" width="27.7109375" style="0" customWidth="1"/>
  </cols>
  <sheetData>
    <row r="1" spans="1:21" ht="15.75" thickBot="1">
      <c r="A1" s="358"/>
      <c r="B1" s="358"/>
      <c r="C1" s="358"/>
      <c r="D1" s="358"/>
      <c r="E1" s="358"/>
      <c r="F1" s="358"/>
      <c r="G1" s="358"/>
      <c r="H1" s="358"/>
      <c r="I1" s="358"/>
      <c r="J1" s="358"/>
      <c r="K1" s="358"/>
      <c r="L1" s="358"/>
      <c r="M1" s="358"/>
      <c r="N1" s="358"/>
      <c r="O1" s="358"/>
      <c r="P1" s="358"/>
      <c r="Q1" s="358"/>
      <c r="R1" s="358"/>
      <c r="S1" s="5"/>
      <c r="T1" s="5"/>
      <c r="U1" s="5"/>
    </row>
    <row r="2" spans="1:25" ht="45" customHeight="1" thickBot="1">
      <c r="A2" s="358"/>
      <c r="B2" s="29"/>
      <c r="C2" s="31"/>
      <c r="D2" s="31"/>
      <c r="E2" s="31"/>
      <c r="F2" s="31"/>
      <c r="G2" s="31"/>
      <c r="H2" s="31"/>
      <c r="I2" s="31"/>
      <c r="J2" s="31"/>
      <c r="K2" s="31"/>
      <c r="L2" s="31"/>
      <c r="M2" s="30"/>
      <c r="N2" s="30"/>
      <c r="O2" s="30"/>
      <c r="P2" s="30"/>
      <c r="Q2" s="32"/>
      <c r="R2" s="358"/>
      <c r="S2" s="251" t="s">
        <v>451</v>
      </c>
      <c r="T2" s="281"/>
      <c r="U2" s="257"/>
      <c r="V2" s="257"/>
      <c r="W2" s="257"/>
      <c r="X2" s="257"/>
      <c r="Y2" s="257"/>
    </row>
    <row r="3" spans="1:25" ht="45" customHeight="1">
      <c r="A3" s="358"/>
      <c r="B3" s="368"/>
      <c r="C3" s="713" t="s">
        <v>91</v>
      </c>
      <c r="D3" s="714"/>
      <c r="E3" s="714"/>
      <c r="F3" s="714"/>
      <c r="G3" s="714"/>
      <c r="H3" s="714"/>
      <c r="I3" s="714"/>
      <c r="J3" s="545" t="s">
        <v>264</v>
      </c>
      <c r="K3" s="545"/>
      <c r="L3" s="545"/>
      <c r="M3" s="545"/>
      <c r="N3" s="545"/>
      <c r="O3" s="545"/>
      <c r="P3" s="546"/>
      <c r="Q3" s="532"/>
      <c r="R3" s="358"/>
      <c r="S3" s="252" t="s">
        <v>463</v>
      </c>
      <c r="T3" s="282">
        <v>0</v>
      </c>
      <c r="U3" s="285">
        <v>4</v>
      </c>
      <c r="V3" s="288">
        <v>8</v>
      </c>
      <c r="W3" s="287">
        <v>12</v>
      </c>
      <c r="X3" s="286">
        <v>16</v>
      </c>
      <c r="Y3" s="257"/>
    </row>
    <row r="4" spans="1:25" ht="45" customHeight="1" thickBot="1">
      <c r="A4" s="358"/>
      <c r="B4" s="368"/>
      <c r="C4" s="584" t="s">
        <v>262</v>
      </c>
      <c r="D4" s="547"/>
      <c r="E4" s="547" t="s">
        <v>263</v>
      </c>
      <c r="F4" s="547"/>
      <c r="G4" s="547"/>
      <c r="H4" s="547"/>
      <c r="I4" s="547"/>
      <c r="J4" s="712"/>
      <c r="K4" s="712"/>
      <c r="L4" s="715" t="s">
        <v>92</v>
      </c>
      <c r="M4" s="474"/>
      <c r="N4" s="474"/>
      <c r="O4" s="474"/>
      <c r="P4" s="716"/>
      <c r="Q4" s="532"/>
      <c r="R4" s="358"/>
      <c r="S4" s="252" t="s">
        <v>461</v>
      </c>
      <c r="T4" s="283">
        <v>0</v>
      </c>
      <c r="U4" s="285">
        <v>3</v>
      </c>
      <c r="V4" s="288">
        <v>6</v>
      </c>
      <c r="W4" s="287">
        <v>9</v>
      </c>
      <c r="X4" s="287">
        <v>12</v>
      </c>
      <c r="Y4" s="257"/>
    </row>
    <row r="5" spans="1:25" ht="45" customHeight="1">
      <c r="A5" s="358"/>
      <c r="B5" s="368"/>
      <c r="C5" s="591" t="s">
        <v>254</v>
      </c>
      <c r="D5" s="592"/>
      <c r="E5" s="592"/>
      <c r="F5" s="593"/>
      <c r="G5" s="597" t="s">
        <v>93</v>
      </c>
      <c r="H5" s="598"/>
      <c r="I5" s="599"/>
      <c r="J5" s="702" t="s">
        <v>258</v>
      </c>
      <c r="K5" s="703"/>
      <c r="L5" s="704"/>
      <c r="M5" s="710" t="s">
        <v>249</v>
      </c>
      <c r="N5" s="575" t="s">
        <v>246</v>
      </c>
      <c r="O5" s="575" t="s">
        <v>247</v>
      </c>
      <c r="P5" s="586" t="s">
        <v>250</v>
      </c>
      <c r="Q5" s="532"/>
      <c r="R5" s="358"/>
      <c r="S5" s="252" t="s">
        <v>459</v>
      </c>
      <c r="T5" s="283">
        <v>0</v>
      </c>
      <c r="U5" s="285">
        <v>2</v>
      </c>
      <c r="V5" s="285">
        <v>4</v>
      </c>
      <c r="W5" s="288">
        <v>6</v>
      </c>
      <c r="X5" s="288">
        <v>8</v>
      </c>
      <c r="Y5" s="257"/>
    </row>
    <row r="6" spans="1:25" ht="45" customHeight="1">
      <c r="A6" s="358"/>
      <c r="B6" s="368"/>
      <c r="C6" s="707"/>
      <c r="D6" s="708"/>
      <c r="E6" s="708"/>
      <c r="F6" s="709"/>
      <c r="G6" s="140" t="s">
        <v>116</v>
      </c>
      <c r="H6" s="141" t="s">
        <v>117</v>
      </c>
      <c r="I6" s="142" t="s">
        <v>235</v>
      </c>
      <c r="J6" s="589" t="s">
        <v>427</v>
      </c>
      <c r="K6" s="566" t="s">
        <v>465</v>
      </c>
      <c r="L6" s="143" t="s">
        <v>260</v>
      </c>
      <c r="M6" s="711"/>
      <c r="N6" s="576"/>
      <c r="O6" s="576"/>
      <c r="P6" s="587"/>
      <c r="Q6" s="532"/>
      <c r="R6" s="358"/>
      <c r="S6" s="252" t="s">
        <v>457</v>
      </c>
      <c r="T6" s="283">
        <v>0</v>
      </c>
      <c r="U6" s="285">
        <v>1</v>
      </c>
      <c r="V6" s="285">
        <v>2</v>
      </c>
      <c r="W6" s="285">
        <v>3</v>
      </c>
      <c r="X6" s="285">
        <v>4</v>
      </c>
      <c r="Y6" s="257"/>
    </row>
    <row r="7" spans="1:25" ht="45" customHeight="1" thickBot="1">
      <c r="A7" s="358"/>
      <c r="B7" s="368"/>
      <c r="C7" s="169" t="s">
        <v>95</v>
      </c>
      <c r="D7" s="170" t="s">
        <v>96</v>
      </c>
      <c r="E7" s="170" t="s">
        <v>97</v>
      </c>
      <c r="F7" s="171" t="s">
        <v>98</v>
      </c>
      <c r="G7" s="581" t="s">
        <v>255</v>
      </c>
      <c r="H7" s="705"/>
      <c r="I7" s="706"/>
      <c r="J7" s="590"/>
      <c r="K7" s="568"/>
      <c r="L7" s="144" t="s">
        <v>424</v>
      </c>
      <c r="M7" s="168" t="s">
        <v>261</v>
      </c>
      <c r="N7" s="577"/>
      <c r="O7" s="577"/>
      <c r="P7" s="588"/>
      <c r="Q7" s="532"/>
      <c r="R7" s="358"/>
      <c r="S7" s="252" t="s">
        <v>456</v>
      </c>
      <c r="T7" s="284">
        <v>0</v>
      </c>
      <c r="U7" s="285">
        <v>0</v>
      </c>
      <c r="V7" s="285">
        <v>0</v>
      </c>
      <c r="W7" s="285">
        <v>0</v>
      </c>
      <c r="X7" s="285">
        <v>0</v>
      </c>
      <c r="Y7" s="257"/>
    </row>
    <row r="8" spans="1:25" ht="45" customHeight="1">
      <c r="A8" s="358"/>
      <c r="B8" s="368"/>
      <c r="C8" s="25"/>
      <c r="D8" s="24"/>
      <c r="E8" s="24"/>
      <c r="F8" s="37"/>
      <c r="G8" s="149"/>
      <c r="H8" s="150"/>
      <c r="I8" s="151" t="b">
        <f aca="true" t="shared" si="0" ref="I8:I26">OR(IF(AND(G8="X",H8=""),1,0),IF(AND(G8="",H8=""),1,0))</f>
        <v>1</v>
      </c>
      <c r="J8" s="148">
        <v>1</v>
      </c>
      <c r="K8" s="130">
        <v>1</v>
      </c>
      <c r="L8" s="259">
        <f>J8*K8</f>
        <v>1</v>
      </c>
      <c r="M8" s="6"/>
      <c r="N8" s="18"/>
      <c r="O8" s="18"/>
      <c r="P8" s="19"/>
      <c r="Q8" s="532"/>
      <c r="R8" s="358"/>
      <c r="S8" s="257"/>
      <c r="T8" s="253" t="s">
        <v>453</v>
      </c>
      <c r="U8" s="252" t="s">
        <v>458</v>
      </c>
      <c r="V8" s="252" t="s">
        <v>460</v>
      </c>
      <c r="W8" s="252" t="s">
        <v>462</v>
      </c>
      <c r="X8" s="280" t="s">
        <v>464</v>
      </c>
      <c r="Y8" s="251" t="s">
        <v>452</v>
      </c>
    </row>
    <row r="9" spans="1:21" ht="30" customHeight="1">
      <c r="A9" s="358"/>
      <c r="B9" s="368"/>
      <c r="C9" s="20"/>
      <c r="D9" s="38"/>
      <c r="E9" s="38"/>
      <c r="F9" s="39"/>
      <c r="G9" s="149"/>
      <c r="H9" s="150"/>
      <c r="I9" s="151" t="b">
        <f t="shared" si="0"/>
        <v>1</v>
      </c>
      <c r="J9" s="244"/>
      <c r="K9" s="243"/>
      <c r="L9" s="256">
        <f aca="true" t="shared" si="1" ref="L9:L14">J9*K9</f>
        <v>0</v>
      </c>
      <c r="M9" s="6"/>
      <c r="N9" s="18"/>
      <c r="O9" s="18"/>
      <c r="P9" s="19"/>
      <c r="Q9" s="532"/>
      <c r="R9" s="358"/>
      <c r="S9" s="28" t="str">
        <f aca="true" t="shared" si="2" ref="S9:S26">(IF(H9&lt;&gt;0,"2","0"))</f>
        <v>0</v>
      </c>
      <c r="T9" s="28" t="str">
        <f aca="true" t="shared" si="3" ref="T9:T26">(IF(G9&lt;&gt;0,"1","0"))</f>
        <v>0</v>
      </c>
      <c r="U9" s="14"/>
    </row>
    <row r="10" spans="1:21" ht="30" customHeight="1">
      <c r="A10" s="358"/>
      <c r="B10" s="368"/>
      <c r="C10" s="20"/>
      <c r="D10" s="38"/>
      <c r="E10" s="38"/>
      <c r="F10" s="39"/>
      <c r="G10" s="149"/>
      <c r="H10" s="150"/>
      <c r="I10" s="151" t="b">
        <f t="shared" si="0"/>
        <v>1</v>
      </c>
      <c r="J10" s="244"/>
      <c r="K10" s="243"/>
      <c r="L10" s="256">
        <f t="shared" si="1"/>
        <v>0</v>
      </c>
      <c r="M10" s="6"/>
      <c r="N10" s="18"/>
      <c r="O10" s="18"/>
      <c r="P10" s="19"/>
      <c r="Q10" s="532"/>
      <c r="R10" s="358"/>
      <c r="S10" s="28" t="str">
        <f t="shared" si="2"/>
        <v>0</v>
      </c>
      <c r="T10" s="28" t="str">
        <f t="shared" si="3"/>
        <v>0</v>
      </c>
      <c r="U10" s="14"/>
    </row>
    <row r="11" spans="1:21" ht="30" customHeight="1">
      <c r="A11" s="358"/>
      <c r="B11" s="368"/>
      <c r="C11" s="20"/>
      <c r="D11" s="38"/>
      <c r="E11" s="38"/>
      <c r="F11" s="39"/>
      <c r="G11" s="149"/>
      <c r="H11" s="150"/>
      <c r="I11" s="151" t="b">
        <f t="shared" si="0"/>
        <v>1</v>
      </c>
      <c r="J11" s="244">
        <v>3</v>
      </c>
      <c r="K11" s="243"/>
      <c r="L11" s="256">
        <f t="shared" si="1"/>
        <v>0</v>
      </c>
      <c r="M11" s="6"/>
      <c r="N11" s="18"/>
      <c r="O11" s="18"/>
      <c r="P11" s="19"/>
      <c r="Q11" s="532"/>
      <c r="R11" s="358"/>
      <c r="S11" s="28" t="str">
        <f t="shared" si="2"/>
        <v>0</v>
      </c>
      <c r="T11" s="28" t="str">
        <f t="shared" si="3"/>
        <v>0</v>
      </c>
      <c r="U11" s="14"/>
    </row>
    <row r="12" spans="1:21" ht="30" customHeight="1">
      <c r="A12" s="358"/>
      <c r="B12" s="368"/>
      <c r="C12" s="20"/>
      <c r="D12" s="38"/>
      <c r="E12" s="38"/>
      <c r="F12" s="39"/>
      <c r="G12" s="149"/>
      <c r="H12" s="150"/>
      <c r="I12" s="151" t="b">
        <f t="shared" si="0"/>
        <v>1</v>
      </c>
      <c r="J12" s="244"/>
      <c r="K12" s="243"/>
      <c r="L12" s="256">
        <f t="shared" si="1"/>
        <v>0</v>
      </c>
      <c r="M12" s="6"/>
      <c r="N12" s="18"/>
      <c r="O12" s="18"/>
      <c r="P12" s="19"/>
      <c r="Q12" s="532"/>
      <c r="R12" s="358"/>
      <c r="S12" s="28" t="str">
        <f t="shared" si="2"/>
        <v>0</v>
      </c>
      <c r="T12" s="28" t="str">
        <f t="shared" si="3"/>
        <v>0</v>
      </c>
      <c r="U12" s="14"/>
    </row>
    <row r="13" spans="1:21" ht="30" customHeight="1">
      <c r="A13" s="358"/>
      <c r="B13" s="368"/>
      <c r="C13" s="20"/>
      <c r="D13" s="38"/>
      <c r="E13" s="38"/>
      <c r="F13" s="39"/>
      <c r="G13" s="149"/>
      <c r="H13" s="150"/>
      <c r="I13" s="151" t="b">
        <f t="shared" si="0"/>
        <v>1</v>
      </c>
      <c r="J13" s="244"/>
      <c r="K13" s="243"/>
      <c r="L13" s="256">
        <f t="shared" si="1"/>
        <v>0</v>
      </c>
      <c r="M13" s="6"/>
      <c r="N13" s="18"/>
      <c r="O13" s="18"/>
      <c r="P13" s="19"/>
      <c r="Q13" s="532"/>
      <c r="R13" s="358"/>
      <c r="S13" s="28" t="str">
        <f t="shared" si="2"/>
        <v>0</v>
      </c>
      <c r="T13" s="28" t="str">
        <f t="shared" si="3"/>
        <v>0</v>
      </c>
      <c r="U13" s="14"/>
    </row>
    <row r="14" spans="1:21" ht="30" customHeight="1">
      <c r="A14" s="358"/>
      <c r="B14" s="368"/>
      <c r="C14" s="20"/>
      <c r="D14" s="38"/>
      <c r="E14" s="38"/>
      <c r="F14" s="39"/>
      <c r="G14" s="149"/>
      <c r="H14" s="150"/>
      <c r="I14" s="151" t="b">
        <f t="shared" si="0"/>
        <v>1</v>
      </c>
      <c r="J14" s="244"/>
      <c r="K14" s="243"/>
      <c r="L14" s="256">
        <f t="shared" si="1"/>
        <v>0</v>
      </c>
      <c r="M14" s="6"/>
      <c r="N14" s="18"/>
      <c r="O14" s="18"/>
      <c r="P14" s="19"/>
      <c r="Q14" s="532"/>
      <c r="R14" s="358"/>
      <c r="S14" s="28" t="str">
        <f t="shared" si="2"/>
        <v>0</v>
      </c>
      <c r="T14" s="28" t="str">
        <f t="shared" si="3"/>
        <v>0</v>
      </c>
      <c r="U14" s="14"/>
    </row>
    <row r="15" spans="1:21" ht="30" customHeight="1">
      <c r="A15" s="358"/>
      <c r="B15" s="368"/>
      <c r="C15" s="20"/>
      <c r="D15" s="38"/>
      <c r="E15" s="38"/>
      <c r="F15" s="39"/>
      <c r="G15" s="149"/>
      <c r="H15" s="150"/>
      <c r="I15" s="151" t="b">
        <f t="shared" si="0"/>
        <v>1</v>
      </c>
      <c r="J15" s="244"/>
      <c r="K15" s="243"/>
      <c r="L15" s="246">
        <f aca="true" t="shared" si="4" ref="L15:L26">J15*K15</f>
        <v>0</v>
      </c>
      <c r="M15" s="6"/>
      <c r="N15" s="18"/>
      <c r="O15" s="18"/>
      <c r="P15" s="19"/>
      <c r="Q15" s="532"/>
      <c r="R15" s="358"/>
      <c r="S15" s="28" t="str">
        <f t="shared" si="2"/>
        <v>0</v>
      </c>
      <c r="T15" s="28" t="str">
        <f t="shared" si="3"/>
        <v>0</v>
      </c>
      <c r="U15" s="14"/>
    </row>
    <row r="16" spans="1:21" ht="30" customHeight="1">
      <c r="A16" s="358"/>
      <c r="B16" s="368"/>
      <c r="C16" s="20"/>
      <c r="D16" s="38"/>
      <c r="E16" s="38"/>
      <c r="F16" s="39"/>
      <c r="G16" s="149"/>
      <c r="H16" s="150"/>
      <c r="I16" s="151" t="b">
        <f t="shared" si="0"/>
        <v>1</v>
      </c>
      <c r="J16" s="244"/>
      <c r="K16" s="243"/>
      <c r="L16" s="246">
        <f t="shared" si="4"/>
        <v>0</v>
      </c>
      <c r="M16" s="6"/>
      <c r="N16" s="18"/>
      <c r="O16" s="18"/>
      <c r="P16" s="19"/>
      <c r="Q16" s="532"/>
      <c r="R16" s="358"/>
      <c r="S16" s="28" t="str">
        <f t="shared" si="2"/>
        <v>0</v>
      </c>
      <c r="T16" s="28" t="str">
        <f t="shared" si="3"/>
        <v>0</v>
      </c>
      <c r="U16" s="14"/>
    </row>
    <row r="17" spans="1:21" ht="30" customHeight="1">
      <c r="A17" s="358"/>
      <c r="B17" s="368"/>
      <c r="C17" s="20"/>
      <c r="D17" s="38"/>
      <c r="E17" s="38"/>
      <c r="F17" s="39"/>
      <c r="G17" s="149"/>
      <c r="H17" s="150"/>
      <c r="I17" s="151" t="b">
        <f t="shared" si="0"/>
        <v>1</v>
      </c>
      <c r="J17" s="244"/>
      <c r="K17" s="243">
        <v>3</v>
      </c>
      <c r="L17" s="246">
        <f t="shared" si="4"/>
        <v>0</v>
      </c>
      <c r="M17" s="6"/>
      <c r="N17" s="18"/>
      <c r="O17" s="18"/>
      <c r="P17" s="19"/>
      <c r="Q17" s="532"/>
      <c r="R17" s="358"/>
      <c r="S17" s="28" t="str">
        <f t="shared" si="2"/>
        <v>0</v>
      </c>
      <c r="T17" s="28" t="str">
        <f t="shared" si="3"/>
        <v>0</v>
      </c>
      <c r="U17" s="14"/>
    </row>
    <row r="18" spans="1:21" ht="30" customHeight="1">
      <c r="A18" s="358"/>
      <c r="B18" s="368"/>
      <c r="C18" s="20"/>
      <c r="D18" s="38"/>
      <c r="E18" s="38"/>
      <c r="F18" s="39"/>
      <c r="G18" s="149"/>
      <c r="H18" s="150"/>
      <c r="I18" s="151" t="b">
        <f t="shared" si="0"/>
        <v>1</v>
      </c>
      <c r="J18" s="244"/>
      <c r="K18" s="243"/>
      <c r="L18" s="246">
        <f t="shared" si="4"/>
        <v>0</v>
      </c>
      <c r="M18" s="6"/>
      <c r="N18" s="18"/>
      <c r="O18" s="18"/>
      <c r="P18" s="19"/>
      <c r="Q18" s="532"/>
      <c r="R18" s="358"/>
      <c r="S18" s="28" t="str">
        <f t="shared" si="2"/>
        <v>0</v>
      </c>
      <c r="T18" s="28" t="str">
        <f t="shared" si="3"/>
        <v>0</v>
      </c>
      <c r="U18" s="14"/>
    </row>
    <row r="19" spans="1:21" ht="30" customHeight="1">
      <c r="A19" s="358"/>
      <c r="B19" s="368"/>
      <c r="C19" s="20"/>
      <c r="D19" s="38"/>
      <c r="E19" s="38"/>
      <c r="F19" s="39"/>
      <c r="G19" s="149"/>
      <c r="H19" s="150"/>
      <c r="I19" s="151" t="b">
        <f t="shared" si="0"/>
        <v>1</v>
      </c>
      <c r="J19" s="244"/>
      <c r="K19" s="243">
        <v>1</v>
      </c>
      <c r="L19" s="246">
        <f t="shared" si="4"/>
        <v>0</v>
      </c>
      <c r="M19" s="6"/>
      <c r="N19" s="18"/>
      <c r="O19" s="18"/>
      <c r="P19" s="19"/>
      <c r="Q19" s="532"/>
      <c r="R19" s="358"/>
      <c r="S19" s="28" t="str">
        <f t="shared" si="2"/>
        <v>0</v>
      </c>
      <c r="T19" s="28" t="str">
        <f t="shared" si="3"/>
        <v>0</v>
      </c>
      <c r="U19" s="14"/>
    </row>
    <row r="20" spans="1:21" ht="30" customHeight="1">
      <c r="A20" s="358"/>
      <c r="B20" s="368"/>
      <c r="C20" s="20"/>
      <c r="D20" s="38"/>
      <c r="E20" s="38"/>
      <c r="F20" s="39"/>
      <c r="G20" s="149"/>
      <c r="H20" s="150"/>
      <c r="I20" s="151" t="b">
        <f t="shared" si="0"/>
        <v>1</v>
      </c>
      <c r="J20" s="244"/>
      <c r="K20" s="243"/>
      <c r="L20" s="246">
        <f t="shared" si="4"/>
        <v>0</v>
      </c>
      <c r="M20" s="6"/>
      <c r="N20" s="18"/>
      <c r="O20" s="18"/>
      <c r="P20" s="19"/>
      <c r="Q20" s="532"/>
      <c r="R20" s="358"/>
      <c r="S20" s="28" t="str">
        <f t="shared" si="2"/>
        <v>0</v>
      </c>
      <c r="T20" s="28" t="str">
        <f t="shared" si="3"/>
        <v>0</v>
      </c>
      <c r="U20" s="14"/>
    </row>
    <row r="21" spans="1:21" ht="30" customHeight="1">
      <c r="A21" s="358"/>
      <c r="B21" s="368"/>
      <c r="C21" s="20"/>
      <c r="D21" s="38"/>
      <c r="E21" s="38"/>
      <c r="F21" s="39"/>
      <c r="G21" s="149"/>
      <c r="H21" s="150"/>
      <c r="I21" s="151" t="b">
        <f t="shared" si="0"/>
        <v>1</v>
      </c>
      <c r="J21" s="244"/>
      <c r="K21" s="243"/>
      <c r="L21" s="246">
        <f t="shared" si="4"/>
        <v>0</v>
      </c>
      <c r="M21" s="6"/>
      <c r="N21" s="18"/>
      <c r="O21" s="18"/>
      <c r="P21" s="19"/>
      <c r="Q21" s="532"/>
      <c r="R21" s="358"/>
      <c r="S21" s="28" t="str">
        <f t="shared" si="2"/>
        <v>0</v>
      </c>
      <c r="T21" s="28" t="str">
        <f t="shared" si="3"/>
        <v>0</v>
      </c>
      <c r="U21" s="14"/>
    </row>
    <row r="22" spans="1:21" ht="30" customHeight="1">
      <c r="A22" s="358"/>
      <c r="B22" s="368"/>
      <c r="C22" s="20"/>
      <c r="D22" s="38"/>
      <c r="E22" s="38"/>
      <c r="F22" s="39"/>
      <c r="G22" s="149"/>
      <c r="H22" s="150"/>
      <c r="I22" s="151" t="b">
        <f t="shared" si="0"/>
        <v>1</v>
      </c>
      <c r="J22" s="244"/>
      <c r="K22" s="243"/>
      <c r="L22" s="246">
        <f t="shared" si="4"/>
        <v>0</v>
      </c>
      <c r="M22" s="6"/>
      <c r="N22" s="18"/>
      <c r="O22" s="18"/>
      <c r="P22" s="19"/>
      <c r="Q22" s="532"/>
      <c r="R22" s="358"/>
      <c r="S22" s="28" t="str">
        <f t="shared" si="2"/>
        <v>0</v>
      </c>
      <c r="T22" s="28" t="str">
        <f t="shared" si="3"/>
        <v>0</v>
      </c>
      <c r="U22" s="14"/>
    </row>
    <row r="23" spans="1:21" ht="30" customHeight="1">
      <c r="A23" s="358"/>
      <c r="B23" s="368"/>
      <c r="C23" s="20"/>
      <c r="D23" s="38"/>
      <c r="E23" s="38"/>
      <c r="F23" s="39"/>
      <c r="G23" s="149"/>
      <c r="H23" s="150"/>
      <c r="I23" s="151" t="b">
        <f t="shared" si="0"/>
        <v>1</v>
      </c>
      <c r="J23" s="244">
        <v>2</v>
      </c>
      <c r="K23" s="243">
        <v>3</v>
      </c>
      <c r="L23" s="246">
        <f t="shared" si="4"/>
        <v>6</v>
      </c>
      <c r="M23" s="6"/>
      <c r="N23" s="18"/>
      <c r="O23" s="18"/>
      <c r="P23" s="19"/>
      <c r="Q23" s="532"/>
      <c r="R23" s="358"/>
      <c r="S23" s="28" t="str">
        <f t="shared" si="2"/>
        <v>0</v>
      </c>
      <c r="T23" s="28" t="str">
        <f t="shared" si="3"/>
        <v>0</v>
      </c>
      <c r="U23" s="14"/>
    </row>
    <row r="24" spans="1:21" ht="30" customHeight="1">
      <c r="A24" s="358"/>
      <c r="B24" s="368"/>
      <c r="C24" s="20"/>
      <c r="D24" s="38"/>
      <c r="E24" s="38"/>
      <c r="F24" s="39"/>
      <c r="G24" s="149"/>
      <c r="H24" s="150"/>
      <c r="I24" s="151" t="b">
        <f t="shared" si="0"/>
        <v>1</v>
      </c>
      <c r="J24" s="244"/>
      <c r="K24" s="243"/>
      <c r="L24" s="246">
        <f t="shared" si="4"/>
        <v>0</v>
      </c>
      <c r="M24" s="6"/>
      <c r="N24" s="18"/>
      <c r="O24" s="18"/>
      <c r="P24" s="19"/>
      <c r="Q24" s="532"/>
      <c r="R24" s="358"/>
      <c r="S24" s="28" t="str">
        <f t="shared" si="2"/>
        <v>0</v>
      </c>
      <c r="T24" s="28" t="str">
        <f t="shared" si="3"/>
        <v>0</v>
      </c>
      <c r="U24" s="14"/>
    </row>
    <row r="25" spans="1:21" ht="30" customHeight="1">
      <c r="A25" s="358"/>
      <c r="B25" s="368"/>
      <c r="C25" s="20"/>
      <c r="D25" s="38"/>
      <c r="E25" s="38"/>
      <c r="F25" s="39"/>
      <c r="G25" s="149"/>
      <c r="H25" s="150"/>
      <c r="I25" s="151" t="b">
        <f t="shared" si="0"/>
        <v>1</v>
      </c>
      <c r="J25" s="244"/>
      <c r="K25" s="243"/>
      <c r="L25" s="246">
        <f t="shared" si="4"/>
        <v>0</v>
      </c>
      <c r="M25" s="6"/>
      <c r="N25" s="18"/>
      <c r="O25" s="18"/>
      <c r="P25" s="19"/>
      <c r="Q25" s="532"/>
      <c r="R25" s="358"/>
      <c r="S25" s="28" t="str">
        <f t="shared" si="2"/>
        <v>0</v>
      </c>
      <c r="T25" s="28" t="str">
        <f t="shared" si="3"/>
        <v>0</v>
      </c>
      <c r="U25" s="14"/>
    </row>
    <row r="26" spans="1:21" ht="30" customHeight="1" thickBot="1">
      <c r="A26" s="358"/>
      <c r="B26" s="368"/>
      <c r="C26" s="21"/>
      <c r="D26" s="16"/>
      <c r="E26" s="16"/>
      <c r="F26" s="40"/>
      <c r="G26" s="153"/>
      <c r="H26" s="154"/>
      <c r="I26" s="155" t="b">
        <f t="shared" si="0"/>
        <v>1</v>
      </c>
      <c r="J26" s="254"/>
      <c r="K26" s="255"/>
      <c r="L26" s="260">
        <f t="shared" si="4"/>
        <v>0</v>
      </c>
      <c r="M26" s="35"/>
      <c r="N26" s="22"/>
      <c r="O26" s="22"/>
      <c r="P26" s="23"/>
      <c r="Q26" s="532"/>
      <c r="R26" s="358"/>
      <c r="S26" s="28" t="str">
        <f t="shared" si="2"/>
        <v>0</v>
      </c>
      <c r="T26" s="28" t="str">
        <f t="shared" si="3"/>
        <v>0</v>
      </c>
      <c r="U26" s="14"/>
    </row>
    <row r="27" spans="1:18" ht="15.75" thickBot="1">
      <c r="A27" s="358"/>
      <c r="B27" s="369"/>
      <c r="C27" s="370"/>
      <c r="D27" s="370"/>
      <c r="E27" s="370"/>
      <c r="F27" s="370"/>
      <c r="G27" s="370"/>
      <c r="H27" s="370"/>
      <c r="I27" s="370"/>
      <c r="J27" s="370"/>
      <c r="K27" s="370"/>
      <c r="L27" s="370"/>
      <c r="M27" s="370"/>
      <c r="N27" s="370"/>
      <c r="O27" s="370"/>
      <c r="P27" s="370"/>
      <c r="Q27" s="533"/>
      <c r="R27" s="358"/>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2">
    <mergeCell ref="C3:I3"/>
    <mergeCell ref="L4:P4"/>
    <mergeCell ref="J3:P3"/>
    <mergeCell ref="O5:O7"/>
    <mergeCell ref="P5:P7"/>
    <mergeCell ref="K6:K7"/>
    <mergeCell ref="N5:N7"/>
    <mergeCell ref="J5:L5"/>
    <mergeCell ref="J6:J7"/>
    <mergeCell ref="E4:K4"/>
    <mergeCell ref="C27:P27"/>
    <mergeCell ref="C4:D4"/>
    <mergeCell ref="A1:R1"/>
    <mergeCell ref="R2:R28"/>
    <mergeCell ref="Q3:Q27"/>
    <mergeCell ref="B3:B27"/>
    <mergeCell ref="A2:A28"/>
    <mergeCell ref="G5:I5"/>
    <mergeCell ref="G7:I7"/>
    <mergeCell ref="C5:F6"/>
    <mergeCell ref="M5:M6"/>
    <mergeCell ref="B28:Q28"/>
  </mergeCells>
  <conditionalFormatting sqref="I8:I26">
    <cfRule type="cellIs" priority="16" dxfId="247" operator="equal" stopIfTrue="1">
      <formula>TRUE</formula>
    </cfRule>
    <cfRule type="cellIs" priority="17" dxfId="247" operator="equal" stopIfTrue="1">
      <formula>1</formula>
    </cfRule>
  </conditionalFormatting>
  <conditionalFormatting sqref="L9:L26">
    <cfRule type="cellIs" priority="13" dxfId="244" operator="greaterThan">
      <formula>7</formula>
    </cfRule>
    <cfRule type="cellIs" priority="14" dxfId="245" operator="between">
      <formula>4</formula>
      <formula>7</formula>
    </cfRule>
    <cfRule type="cellIs" priority="15" dxfId="246" operator="lessThan">
      <formula>4</formula>
    </cfRule>
  </conditionalFormatting>
  <conditionalFormatting sqref="J8:K26">
    <cfRule type="cellIs" priority="5" dxfId="2" operator="equal">
      <formula>4</formula>
    </cfRule>
    <cfRule type="cellIs" priority="6" dxfId="1" operator="equal">
      <formula>3</formula>
    </cfRule>
    <cfRule type="cellIs" priority="7" dxfId="0" operator="equal">
      <formula>2</formula>
    </cfRule>
    <cfRule type="cellIs" priority="8" dxfId="243" operator="equal">
      <formula>1</formula>
    </cfRule>
  </conditionalFormatting>
  <conditionalFormatting sqref="L8:L26">
    <cfRule type="cellIs" priority="1" dxfId="2" operator="between">
      <formula>13</formula>
      <formula>16</formula>
    </cfRule>
    <cfRule type="cellIs" priority="2" dxfId="1" operator="between">
      <formula>9</formula>
      <formula>12</formula>
    </cfRule>
    <cfRule type="cellIs" priority="3" dxfId="0" operator="between">
      <formula>5</formula>
      <formula>8</formula>
    </cfRule>
    <cfRule type="cellIs" priority="4" dxfId="243" operator="between">
      <formula>0</formula>
      <formula>4</formula>
    </cfRule>
  </conditionalFormatting>
  <dataValidations count="2">
    <dataValidation type="list" allowBlank="1" showInputMessage="1" showErrorMessage="1" sqref="K29:K38">
      <formula1>$T$3:$T$9</formula1>
    </dataValidation>
    <dataValidation type="list" allowBlank="1" showInputMessage="1" showErrorMessage="1" sqref="J29:J38">
      <formula1>$S$4:$S$9</formula1>
    </dataValidation>
  </dataValidations>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0.8515625" defaultRowHeight="15"/>
  <cols>
    <col min="1" max="1" width="115.7109375" style="0" customWidth="1"/>
    <col min="2" max="16" width="10.8515625" style="0" customWidth="1"/>
    <col min="17" max="17" width="23.28125" style="0" customWidth="1"/>
  </cols>
  <sheetData>
    <row r="1" spans="1:17" ht="24.75" customHeight="1" thickBot="1">
      <c r="A1" s="323" t="s">
        <v>482</v>
      </c>
      <c r="B1" s="717" t="s">
        <v>483</v>
      </c>
      <c r="C1" s="717" t="s">
        <v>484</v>
      </c>
      <c r="D1" s="717" t="s">
        <v>485</v>
      </c>
      <c r="E1" s="717" t="s">
        <v>486</v>
      </c>
      <c r="F1" s="717" t="s">
        <v>487</v>
      </c>
      <c r="G1" s="717" t="s">
        <v>488</v>
      </c>
      <c r="H1" s="717" t="s">
        <v>489</v>
      </c>
      <c r="I1" s="717" t="s">
        <v>490</v>
      </c>
      <c r="J1" s="717" t="s">
        <v>491</v>
      </c>
      <c r="K1" s="717" t="s">
        <v>492</v>
      </c>
      <c r="L1" s="717" t="s">
        <v>493</v>
      </c>
      <c r="M1" s="717" t="s">
        <v>494</v>
      </c>
      <c r="N1" s="717" t="s">
        <v>495</v>
      </c>
      <c r="O1" s="717" t="s">
        <v>496</v>
      </c>
      <c r="P1" s="717" t="s">
        <v>497</v>
      </c>
      <c r="Q1" s="720" t="s">
        <v>498</v>
      </c>
    </row>
    <row r="2" spans="1:17" ht="24.75" customHeight="1" thickBot="1">
      <c r="A2" s="324" t="s">
        <v>499</v>
      </c>
      <c r="B2" s="718"/>
      <c r="C2" s="718"/>
      <c r="D2" s="718"/>
      <c r="E2" s="718"/>
      <c r="F2" s="718"/>
      <c r="G2" s="718"/>
      <c r="H2" s="718"/>
      <c r="I2" s="718"/>
      <c r="J2" s="718"/>
      <c r="K2" s="718"/>
      <c r="L2" s="718"/>
      <c r="M2" s="718"/>
      <c r="N2" s="718"/>
      <c r="O2" s="718"/>
      <c r="P2" s="718"/>
      <c r="Q2" s="721"/>
    </row>
    <row r="3" spans="1:17" ht="24.75" customHeight="1">
      <c r="A3" s="325" t="s">
        <v>500</v>
      </c>
      <c r="B3" s="718"/>
      <c r="C3" s="718"/>
      <c r="D3" s="718"/>
      <c r="E3" s="718"/>
      <c r="F3" s="718"/>
      <c r="G3" s="718"/>
      <c r="H3" s="718"/>
      <c r="I3" s="718"/>
      <c r="J3" s="718"/>
      <c r="K3" s="718"/>
      <c r="L3" s="718"/>
      <c r="M3" s="718"/>
      <c r="N3" s="718"/>
      <c r="O3" s="718"/>
      <c r="P3" s="718"/>
      <c r="Q3" s="721"/>
    </row>
    <row r="4" spans="1:17" ht="24.75" customHeight="1" thickBot="1">
      <c r="A4" s="326" t="s">
        <v>501</v>
      </c>
      <c r="B4" s="723"/>
      <c r="C4" s="719"/>
      <c r="D4" s="719"/>
      <c r="E4" s="719"/>
      <c r="F4" s="719"/>
      <c r="G4" s="719"/>
      <c r="H4" s="719"/>
      <c r="I4" s="719"/>
      <c r="J4" s="719"/>
      <c r="K4" s="719"/>
      <c r="L4" s="719"/>
      <c r="M4" s="719"/>
      <c r="N4" s="719"/>
      <c r="O4" s="719"/>
      <c r="P4" s="719"/>
      <c r="Q4" s="721"/>
    </row>
    <row r="5" spans="1:17" ht="30" customHeight="1" thickBot="1">
      <c r="A5" s="327" t="s">
        <v>502</v>
      </c>
      <c r="B5" s="328" t="s">
        <v>503</v>
      </c>
      <c r="C5" s="328" t="s">
        <v>503</v>
      </c>
      <c r="D5" s="328" t="s">
        <v>503</v>
      </c>
      <c r="E5" s="328" t="s">
        <v>503</v>
      </c>
      <c r="F5" s="328" t="s">
        <v>503</v>
      </c>
      <c r="G5" s="328" t="s">
        <v>503</v>
      </c>
      <c r="H5" s="328" t="s">
        <v>503</v>
      </c>
      <c r="I5" s="328" t="s">
        <v>503</v>
      </c>
      <c r="J5" s="328" t="s">
        <v>503</v>
      </c>
      <c r="K5" s="328" t="s">
        <v>503</v>
      </c>
      <c r="L5" s="328" t="s">
        <v>503</v>
      </c>
      <c r="M5" s="328" t="s">
        <v>503</v>
      </c>
      <c r="N5" s="328" t="s">
        <v>503</v>
      </c>
      <c r="O5" s="328" t="s">
        <v>503</v>
      </c>
      <c r="P5" s="328" t="s">
        <v>503</v>
      </c>
      <c r="Q5" s="722"/>
    </row>
    <row r="6" spans="1:17" ht="30" customHeight="1">
      <c r="A6" s="329" t="s">
        <v>504</v>
      </c>
      <c r="B6" s="330"/>
      <c r="C6" s="330"/>
      <c r="D6" s="330"/>
      <c r="E6" s="330"/>
      <c r="F6" s="330"/>
      <c r="G6" s="330"/>
      <c r="H6" s="330"/>
      <c r="I6" s="330"/>
      <c r="J6" s="330"/>
      <c r="K6" s="330"/>
      <c r="L6" s="330"/>
      <c r="M6" s="330"/>
      <c r="N6" s="330"/>
      <c r="O6" s="330"/>
      <c r="P6" s="330"/>
      <c r="Q6" s="331">
        <f>SUM(Q7:Q11)</f>
        <v>0</v>
      </c>
    </row>
    <row r="7" spans="1:17" ht="30" customHeight="1">
      <c r="A7" s="332" t="s">
        <v>505</v>
      </c>
      <c r="B7" s="333"/>
      <c r="C7" s="333"/>
      <c r="D7" s="333"/>
      <c r="E7" s="333"/>
      <c r="F7" s="333"/>
      <c r="G7" s="333"/>
      <c r="H7" s="333"/>
      <c r="I7" s="333"/>
      <c r="J7" s="333"/>
      <c r="K7" s="333"/>
      <c r="L7" s="333"/>
      <c r="M7" s="333"/>
      <c r="N7" s="333"/>
      <c r="O7" s="333"/>
      <c r="P7" s="333"/>
      <c r="Q7" s="333">
        <f>SUM(B7:P7)</f>
        <v>0</v>
      </c>
    </row>
    <row r="8" spans="1:17" ht="30" customHeight="1">
      <c r="A8" s="332" t="s">
        <v>506</v>
      </c>
      <c r="B8" s="333"/>
      <c r="C8" s="333"/>
      <c r="D8" s="333"/>
      <c r="E8" s="333"/>
      <c r="F8" s="333"/>
      <c r="G8" s="333"/>
      <c r="H8" s="333"/>
      <c r="I8" s="333"/>
      <c r="J8" s="333"/>
      <c r="K8" s="333"/>
      <c r="L8" s="333"/>
      <c r="M8" s="333"/>
      <c r="N8" s="333"/>
      <c r="O8" s="333"/>
      <c r="P8" s="333"/>
      <c r="Q8" s="333">
        <f>SUM(B8:P8)</f>
        <v>0</v>
      </c>
    </row>
    <row r="9" spans="1:17" ht="30" customHeight="1">
      <c r="A9" s="332" t="s">
        <v>507</v>
      </c>
      <c r="B9" s="333"/>
      <c r="C9" s="333"/>
      <c r="D9" s="333"/>
      <c r="E9" s="333"/>
      <c r="F9" s="333"/>
      <c r="G9" s="333"/>
      <c r="H9" s="333"/>
      <c r="I9" s="333"/>
      <c r="J9" s="333"/>
      <c r="K9" s="333"/>
      <c r="L9" s="333"/>
      <c r="M9" s="333"/>
      <c r="N9" s="333"/>
      <c r="O9" s="333"/>
      <c r="P9" s="333"/>
      <c r="Q9" s="333">
        <f>SUM(B9:P9)</f>
        <v>0</v>
      </c>
    </row>
    <row r="10" spans="1:17" ht="30" customHeight="1">
      <c r="A10" s="332" t="s">
        <v>508</v>
      </c>
      <c r="B10" s="333"/>
      <c r="C10" s="333"/>
      <c r="D10" s="333"/>
      <c r="E10" s="333"/>
      <c r="F10" s="333"/>
      <c r="G10" s="333"/>
      <c r="H10" s="333"/>
      <c r="I10" s="333"/>
      <c r="J10" s="333"/>
      <c r="K10" s="333"/>
      <c r="L10" s="333"/>
      <c r="M10" s="333"/>
      <c r="N10" s="333"/>
      <c r="O10" s="333"/>
      <c r="P10" s="333"/>
      <c r="Q10" s="333">
        <f>SUM(B10:P10)</f>
        <v>0</v>
      </c>
    </row>
    <row r="11" spans="1:17" ht="30" customHeight="1">
      <c r="A11" s="332" t="s">
        <v>509</v>
      </c>
      <c r="B11" s="333"/>
      <c r="C11" s="333"/>
      <c r="D11" s="333"/>
      <c r="E11" s="333"/>
      <c r="F11" s="333"/>
      <c r="G11" s="333"/>
      <c r="H11" s="333"/>
      <c r="I11" s="333"/>
      <c r="J11" s="333"/>
      <c r="K11" s="333"/>
      <c r="L11" s="333"/>
      <c r="M11" s="333"/>
      <c r="N11" s="333"/>
      <c r="O11" s="333"/>
      <c r="P11" s="333"/>
      <c r="Q11" s="333">
        <f>SUM(B11:P11)</f>
        <v>0</v>
      </c>
    </row>
    <row r="12" spans="1:17" ht="30" customHeight="1">
      <c r="A12" s="334" t="s">
        <v>124</v>
      </c>
      <c r="B12" s="335"/>
      <c r="C12" s="335"/>
      <c r="D12" s="335"/>
      <c r="E12" s="335"/>
      <c r="F12" s="335"/>
      <c r="G12" s="335"/>
      <c r="H12" s="335"/>
      <c r="I12" s="335"/>
      <c r="J12" s="335"/>
      <c r="K12" s="335"/>
      <c r="L12" s="335"/>
      <c r="M12" s="335"/>
      <c r="N12" s="335"/>
      <c r="O12" s="335"/>
      <c r="P12" s="335"/>
      <c r="Q12" s="336">
        <f>SUM(Q13:Q16)</f>
        <v>0</v>
      </c>
    </row>
    <row r="13" spans="1:17" ht="30" customHeight="1">
      <c r="A13" s="332" t="s">
        <v>510</v>
      </c>
      <c r="B13" s="333"/>
      <c r="C13" s="333"/>
      <c r="D13" s="333"/>
      <c r="E13" s="333"/>
      <c r="F13" s="333"/>
      <c r="G13" s="333"/>
      <c r="H13" s="333"/>
      <c r="I13" s="333"/>
      <c r="J13" s="333"/>
      <c r="K13" s="333"/>
      <c r="L13" s="333"/>
      <c r="M13" s="333"/>
      <c r="N13" s="333"/>
      <c r="O13" s="333"/>
      <c r="P13" s="333"/>
      <c r="Q13" s="333">
        <f>SUM(B13:P13)</f>
        <v>0</v>
      </c>
    </row>
    <row r="14" spans="1:17" ht="30" customHeight="1">
      <c r="A14" s="332" t="s">
        <v>511</v>
      </c>
      <c r="B14" s="333"/>
      <c r="C14" s="333"/>
      <c r="D14" s="333"/>
      <c r="E14" s="333"/>
      <c r="F14" s="333"/>
      <c r="G14" s="333"/>
      <c r="H14" s="333"/>
      <c r="I14" s="333"/>
      <c r="J14" s="333"/>
      <c r="K14" s="333"/>
      <c r="L14" s="333"/>
      <c r="M14" s="333"/>
      <c r="N14" s="333"/>
      <c r="O14" s="333"/>
      <c r="P14" s="333"/>
      <c r="Q14" s="333">
        <f>SUM(B14:P14)</f>
        <v>0</v>
      </c>
    </row>
    <row r="15" spans="1:17" ht="30" customHeight="1">
      <c r="A15" s="332" t="s">
        <v>512</v>
      </c>
      <c r="B15" s="333"/>
      <c r="C15" s="333"/>
      <c r="D15" s="333"/>
      <c r="E15" s="333"/>
      <c r="F15" s="333"/>
      <c r="G15" s="333"/>
      <c r="H15" s="333"/>
      <c r="I15" s="333"/>
      <c r="J15" s="333"/>
      <c r="K15" s="333"/>
      <c r="L15" s="333"/>
      <c r="M15" s="333"/>
      <c r="N15" s="333"/>
      <c r="O15" s="333"/>
      <c r="P15" s="333"/>
      <c r="Q15" s="333">
        <f>SUM(B15:P15)</f>
        <v>0</v>
      </c>
    </row>
    <row r="16" spans="1:17" ht="30" customHeight="1">
      <c r="A16" s="332" t="s">
        <v>513</v>
      </c>
      <c r="B16" s="333"/>
      <c r="C16" s="333"/>
      <c r="D16" s="333"/>
      <c r="E16" s="333"/>
      <c r="F16" s="333"/>
      <c r="G16" s="333"/>
      <c r="H16" s="333"/>
      <c r="I16" s="333"/>
      <c r="J16" s="333"/>
      <c r="K16" s="333"/>
      <c r="L16" s="333"/>
      <c r="M16" s="333"/>
      <c r="N16" s="333"/>
      <c r="O16" s="333"/>
      <c r="P16" s="333"/>
      <c r="Q16" s="333">
        <f>SUM(B16:P16)</f>
        <v>0</v>
      </c>
    </row>
    <row r="17" spans="1:17" ht="30" customHeight="1">
      <c r="A17" s="337" t="s">
        <v>514</v>
      </c>
      <c r="B17" s="338"/>
      <c r="C17" s="338"/>
      <c r="D17" s="338"/>
      <c r="E17" s="338"/>
      <c r="F17" s="338"/>
      <c r="G17" s="338"/>
      <c r="H17" s="338"/>
      <c r="I17" s="338"/>
      <c r="J17" s="338"/>
      <c r="K17" s="338"/>
      <c r="L17" s="338"/>
      <c r="M17" s="338"/>
      <c r="N17" s="338"/>
      <c r="O17" s="338"/>
      <c r="P17" s="338"/>
      <c r="Q17" s="339">
        <f>SUM(Q18:Q21)</f>
        <v>0</v>
      </c>
    </row>
    <row r="18" spans="1:17" ht="30" customHeight="1">
      <c r="A18" s="332" t="s">
        <v>515</v>
      </c>
      <c r="B18" s="333"/>
      <c r="C18" s="333"/>
      <c r="D18" s="333"/>
      <c r="E18" s="333"/>
      <c r="F18" s="333"/>
      <c r="G18" s="333"/>
      <c r="H18" s="333"/>
      <c r="I18" s="333"/>
      <c r="J18" s="333"/>
      <c r="K18" s="333"/>
      <c r="L18" s="333"/>
      <c r="M18" s="333"/>
      <c r="N18" s="333"/>
      <c r="O18" s="333"/>
      <c r="P18" s="333"/>
      <c r="Q18" s="333">
        <f>SUM(B18:P18)</f>
        <v>0</v>
      </c>
    </row>
    <row r="19" spans="1:17" ht="30" customHeight="1">
      <c r="A19" s="340" t="s">
        <v>516</v>
      </c>
      <c r="B19" s="333"/>
      <c r="C19" s="333"/>
      <c r="D19" s="333"/>
      <c r="E19" s="333"/>
      <c r="F19" s="333"/>
      <c r="G19" s="333"/>
      <c r="H19" s="333"/>
      <c r="I19" s="333"/>
      <c r="J19" s="333"/>
      <c r="K19" s="333"/>
      <c r="L19" s="333"/>
      <c r="M19" s="333"/>
      <c r="N19" s="333"/>
      <c r="O19" s="333"/>
      <c r="P19" s="333"/>
      <c r="Q19" s="333">
        <f>SUM(B19:P19)</f>
        <v>0</v>
      </c>
    </row>
    <row r="20" spans="1:17" ht="30" customHeight="1">
      <c r="A20" s="332" t="s">
        <v>517</v>
      </c>
      <c r="B20" s="333"/>
      <c r="C20" s="333"/>
      <c r="D20" s="333"/>
      <c r="E20" s="333"/>
      <c r="F20" s="333"/>
      <c r="G20" s="333"/>
      <c r="H20" s="333"/>
      <c r="I20" s="333"/>
      <c r="J20" s="333"/>
      <c r="K20" s="333"/>
      <c r="L20" s="333"/>
      <c r="M20" s="333"/>
      <c r="N20" s="333"/>
      <c r="O20" s="333"/>
      <c r="P20" s="333"/>
      <c r="Q20" s="333">
        <f>SUM(B20:P20)</f>
        <v>0</v>
      </c>
    </row>
    <row r="21" spans="1:17" ht="30" customHeight="1">
      <c r="A21" s="332" t="s">
        <v>518</v>
      </c>
      <c r="B21" s="333"/>
      <c r="C21" s="333"/>
      <c r="D21" s="333"/>
      <c r="E21" s="333"/>
      <c r="F21" s="333"/>
      <c r="G21" s="333"/>
      <c r="H21" s="333"/>
      <c r="I21" s="333"/>
      <c r="J21" s="333"/>
      <c r="K21" s="333"/>
      <c r="L21" s="333"/>
      <c r="M21" s="333"/>
      <c r="N21" s="333"/>
      <c r="O21" s="333"/>
      <c r="P21" s="333"/>
      <c r="Q21" s="333">
        <f>SUM(B21:P21)</f>
        <v>0</v>
      </c>
    </row>
    <row r="22" spans="1:17" ht="30" customHeight="1">
      <c r="A22" s="341" t="s">
        <v>519</v>
      </c>
      <c r="B22" s="342"/>
      <c r="C22" s="342"/>
      <c r="D22" s="342"/>
      <c r="E22" s="342"/>
      <c r="F22" s="342"/>
      <c r="G22" s="342"/>
      <c r="H22" s="342"/>
      <c r="I22" s="342"/>
      <c r="J22" s="342"/>
      <c r="K22" s="342"/>
      <c r="L22" s="342"/>
      <c r="M22" s="342"/>
      <c r="N22" s="342"/>
      <c r="O22" s="342"/>
      <c r="P22" s="342"/>
      <c r="Q22" s="343">
        <f>SUM(Q23:Q27)</f>
        <v>0</v>
      </c>
    </row>
    <row r="23" spans="1:17" ht="30" customHeight="1">
      <c r="A23" s="332" t="s">
        <v>520</v>
      </c>
      <c r="B23" s="333"/>
      <c r="C23" s="333"/>
      <c r="D23" s="333"/>
      <c r="E23" s="333"/>
      <c r="F23" s="333"/>
      <c r="G23" s="333"/>
      <c r="H23" s="333"/>
      <c r="I23" s="333"/>
      <c r="J23" s="333"/>
      <c r="K23" s="333"/>
      <c r="L23" s="333"/>
      <c r="M23" s="333"/>
      <c r="N23" s="333"/>
      <c r="O23" s="333"/>
      <c r="P23" s="333"/>
      <c r="Q23" s="333">
        <f>SUM(B23:P23)</f>
        <v>0</v>
      </c>
    </row>
    <row r="24" spans="1:17" ht="30" customHeight="1">
      <c r="A24" s="332" t="s">
        <v>521</v>
      </c>
      <c r="B24" s="333"/>
      <c r="C24" s="333"/>
      <c r="D24" s="333"/>
      <c r="E24" s="333"/>
      <c r="F24" s="333"/>
      <c r="G24" s="333"/>
      <c r="H24" s="333"/>
      <c r="I24" s="333"/>
      <c r="J24" s="333"/>
      <c r="K24" s="333"/>
      <c r="L24" s="333"/>
      <c r="M24" s="333"/>
      <c r="N24" s="333"/>
      <c r="O24" s="333"/>
      <c r="P24" s="333"/>
      <c r="Q24" s="333">
        <f>SUM(B24:P24)</f>
        <v>0</v>
      </c>
    </row>
    <row r="25" spans="1:17" ht="30" customHeight="1">
      <c r="A25" s="332" t="s">
        <v>522</v>
      </c>
      <c r="B25" s="333"/>
      <c r="C25" s="333"/>
      <c r="D25" s="333"/>
      <c r="E25" s="333"/>
      <c r="F25" s="333"/>
      <c r="G25" s="333"/>
      <c r="H25" s="333"/>
      <c r="I25" s="333"/>
      <c r="J25" s="333"/>
      <c r="K25" s="333"/>
      <c r="L25" s="333"/>
      <c r="M25" s="333"/>
      <c r="N25" s="333"/>
      <c r="O25" s="333"/>
      <c r="P25" s="333"/>
      <c r="Q25" s="333">
        <f>SUM(B25:P25)</f>
        <v>0</v>
      </c>
    </row>
    <row r="26" spans="1:17" ht="30" customHeight="1">
      <c r="A26" s="332" t="s">
        <v>523</v>
      </c>
      <c r="B26" s="333"/>
      <c r="C26" s="333"/>
      <c r="D26" s="333"/>
      <c r="E26" s="333"/>
      <c r="F26" s="333"/>
      <c r="G26" s="333"/>
      <c r="H26" s="333"/>
      <c r="I26" s="333"/>
      <c r="J26" s="333"/>
      <c r="K26" s="333"/>
      <c r="L26" s="333"/>
      <c r="M26" s="333"/>
      <c r="N26" s="333"/>
      <c r="O26" s="333"/>
      <c r="P26" s="333"/>
      <c r="Q26" s="333">
        <f>SUM(B26:P26)</f>
        <v>0</v>
      </c>
    </row>
    <row r="27" spans="1:17" ht="30" customHeight="1">
      <c r="A27" s="332" t="s">
        <v>524</v>
      </c>
      <c r="B27" s="333"/>
      <c r="C27" s="333"/>
      <c r="D27" s="333"/>
      <c r="E27" s="333"/>
      <c r="F27" s="333"/>
      <c r="G27" s="333"/>
      <c r="H27" s="333"/>
      <c r="I27" s="333"/>
      <c r="J27" s="333"/>
      <c r="K27" s="333"/>
      <c r="L27" s="333"/>
      <c r="M27" s="333"/>
      <c r="N27" s="333"/>
      <c r="O27" s="333"/>
      <c r="P27" s="333"/>
      <c r="Q27" s="333">
        <f>SUM(B27:P27)</f>
        <v>0</v>
      </c>
    </row>
    <row r="28" spans="1:17" ht="30" customHeight="1">
      <c r="A28" s="344" t="s">
        <v>525</v>
      </c>
      <c r="B28" s="345"/>
      <c r="C28" s="345"/>
      <c r="D28" s="345"/>
      <c r="E28" s="345"/>
      <c r="F28" s="345"/>
      <c r="G28" s="345"/>
      <c r="H28" s="345"/>
      <c r="I28" s="345"/>
      <c r="J28" s="345"/>
      <c r="K28" s="345"/>
      <c r="L28" s="345"/>
      <c r="M28" s="345"/>
      <c r="N28" s="345"/>
      <c r="O28" s="345"/>
      <c r="P28" s="345"/>
      <c r="Q28" s="346">
        <f>SUM(Q29:Q32)</f>
        <v>0</v>
      </c>
    </row>
    <row r="29" spans="1:17" ht="30" customHeight="1">
      <c r="A29" s="332" t="s">
        <v>526</v>
      </c>
      <c r="B29" s="333"/>
      <c r="C29" s="333"/>
      <c r="D29" s="333"/>
      <c r="E29" s="333"/>
      <c r="F29" s="333"/>
      <c r="G29" s="333"/>
      <c r="H29" s="333"/>
      <c r="I29" s="333"/>
      <c r="J29" s="333"/>
      <c r="K29" s="333"/>
      <c r="L29" s="333"/>
      <c r="M29" s="333"/>
      <c r="N29" s="333"/>
      <c r="O29" s="333"/>
      <c r="P29" s="333"/>
      <c r="Q29" s="333">
        <f>SUM(B29:P29)</f>
        <v>0</v>
      </c>
    </row>
    <row r="30" spans="1:17" ht="30" customHeight="1">
      <c r="A30" s="332" t="s">
        <v>527</v>
      </c>
      <c r="B30" s="333"/>
      <c r="C30" s="333"/>
      <c r="D30" s="333"/>
      <c r="E30" s="333"/>
      <c r="F30" s="333"/>
      <c r="G30" s="333"/>
      <c r="H30" s="333"/>
      <c r="I30" s="333"/>
      <c r="J30" s="333"/>
      <c r="K30" s="333"/>
      <c r="L30" s="333"/>
      <c r="M30" s="333"/>
      <c r="N30" s="333"/>
      <c r="O30" s="333"/>
      <c r="P30" s="333"/>
      <c r="Q30" s="333">
        <f>SUM(B30:P30)</f>
        <v>0</v>
      </c>
    </row>
    <row r="31" spans="1:17" ht="30" customHeight="1">
      <c r="A31" s="332" t="s">
        <v>528</v>
      </c>
      <c r="B31" s="333"/>
      <c r="C31" s="333"/>
      <c r="D31" s="333"/>
      <c r="E31" s="333"/>
      <c r="F31" s="333"/>
      <c r="G31" s="333"/>
      <c r="H31" s="333"/>
      <c r="I31" s="333"/>
      <c r="J31" s="333"/>
      <c r="K31" s="333"/>
      <c r="L31" s="333"/>
      <c r="M31" s="333"/>
      <c r="N31" s="333"/>
      <c r="O31" s="333"/>
      <c r="P31" s="333"/>
      <c r="Q31" s="333">
        <f>SUM(B31:P31)</f>
        <v>0</v>
      </c>
    </row>
    <row r="32" spans="1:17" ht="30" customHeight="1">
      <c r="A32" s="332" t="s">
        <v>529</v>
      </c>
      <c r="B32" s="333"/>
      <c r="C32" s="333"/>
      <c r="D32" s="333"/>
      <c r="E32" s="333"/>
      <c r="F32" s="333"/>
      <c r="G32" s="333"/>
      <c r="H32" s="333"/>
      <c r="I32" s="333"/>
      <c r="J32" s="333"/>
      <c r="K32" s="333"/>
      <c r="L32" s="333"/>
      <c r="M32" s="333"/>
      <c r="N32" s="333"/>
      <c r="O32" s="333"/>
      <c r="P32" s="333"/>
      <c r="Q32" s="333">
        <f>SUM(B32:P32)</f>
        <v>0</v>
      </c>
    </row>
    <row r="33" spans="1:17" ht="30" customHeight="1">
      <c r="A33" s="347" t="s">
        <v>530</v>
      </c>
      <c r="B33" s="348"/>
      <c r="C33" s="348"/>
      <c r="D33" s="348"/>
      <c r="E33" s="348"/>
      <c r="F33" s="348"/>
      <c r="G33" s="348"/>
      <c r="H33" s="348"/>
      <c r="I33" s="348"/>
      <c r="J33" s="348"/>
      <c r="K33" s="348"/>
      <c r="L33" s="348"/>
      <c r="M33" s="348"/>
      <c r="N33" s="348"/>
      <c r="O33" s="348"/>
      <c r="P33" s="348"/>
      <c r="Q33" s="349">
        <f>SUM(Q34:Q36)</f>
        <v>0</v>
      </c>
    </row>
    <row r="34" spans="1:17" ht="30" customHeight="1">
      <c r="A34" s="340" t="s">
        <v>531</v>
      </c>
      <c r="B34" s="333"/>
      <c r="C34" s="333"/>
      <c r="D34" s="333"/>
      <c r="E34" s="333"/>
      <c r="F34" s="333"/>
      <c r="G34" s="333"/>
      <c r="H34" s="333"/>
      <c r="I34" s="333"/>
      <c r="J34" s="333"/>
      <c r="K34" s="333"/>
      <c r="L34" s="333"/>
      <c r="M34" s="333"/>
      <c r="N34" s="333"/>
      <c r="O34" s="333"/>
      <c r="P34" s="333"/>
      <c r="Q34" s="350">
        <f>SUM(B34:P34)</f>
        <v>0</v>
      </c>
    </row>
    <row r="35" spans="1:17" ht="30" customHeight="1">
      <c r="A35" s="351" t="s">
        <v>532</v>
      </c>
      <c r="B35" s="333"/>
      <c r="C35" s="333"/>
      <c r="D35" s="333"/>
      <c r="E35" s="333"/>
      <c r="F35" s="333"/>
      <c r="G35" s="333"/>
      <c r="H35" s="333"/>
      <c r="I35" s="333"/>
      <c r="J35" s="333"/>
      <c r="K35" s="333"/>
      <c r="L35" s="333"/>
      <c r="M35" s="333"/>
      <c r="N35" s="333"/>
      <c r="O35" s="333"/>
      <c r="P35" s="333"/>
      <c r="Q35" s="333">
        <f>SUM(B35:P35)</f>
        <v>0</v>
      </c>
    </row>
    <row r="36" spans="1:17" ht="30" customHeight="1" thickBot="1">
      <c r="A36" s="352" t="s">
        <v>533</v>
      </c>
      <c r="B36" s="333"/>
      <c r="C36" s="333"/>
      <c r="D36" s="333"/>
      <c r="E36" s="333"/>
      <c r="F36" s="333"/>
      <c r="G36" s="333"/>
      <c r="H36" s="333"/>
      <c r="I36" s="333"/>
      <c r="J36" s="333"/>
      <c r="K36" s="333"/>
      <c r="L36" s="333"/>
      <c r="M36" s="333"/>
      <c r="N36" s="333"/>
      <c r="O36" s="333"/>
      <c r="P36" s="333"/>
      <c r="Q36" s="353">
        <f>SUM(B36:P36)</f>
        <v>0</v>
      </c>
    </row>
  </sheetData>
  <sheetProtection/>
  <mergeCells count="16">
    <mergeCell ref="B1:B4"/>
    <mergeCell ref="C1:C4"/>
    <mergeCell ref="D1:D4"/>
    <mergeCell ref="E1:E4"/>
    <mergeCell ref="F1:F4"/>
    <mergeCell ref="G1:G4"/>
    <mergeCell ref="N1:N4"/>
    <mergeCell ref="O1:O4"/>
    <mergeCell ref="P1:P4"/>
    <mergeCell ref="Q1:Q5"/>
    <mergeCell ref="H1:H4"/>
    <mergeCell ref="I1:I4"/>
    <mergeCell ref="J1:J4"/>
    <mergeCell ref="K1:K4"/>
    <mergeCell ref="L1:L4"/>
    <mergeCell ref="M1:M4"/>
  </mergeCells>
  <conditionalFormatting sqref="B7:P11 B18:P21">
    <cfRule type="cellIs" priority="17" dxfId="2" operator="equal">
      <formula>4</formula>
    </cfRule>
    <cfRule type="cellIs" priority="18" dxfId="1" operator="equal">
      <formula>3</formula>
    </cfRule>
    <cfRule type="cellIs" priority="19" dxfId="0" operator="equal">
      <formula>2</formula>
    </cfRule>
    <cfRule type="cellIs" priority="20" dxfId="243" operator="equal">
      <formula>1</formula>
    </cfRule>
  </conditionalFormatting>
  <conditionalFormatting sqref="B13:P16">
    <cfRule type="cellIs" priority="13" dxfId="2" operator="equal">
      <formula>4</formula>
    </cfRule>
    <cfRule type="cellIs" priority="14" dxfId="1" operator="equal">
      <formula>3</formula>
    </cfRule>
    <cfRule type="cellIs" priority="15" dxfId="0" operator="equal">
      <formula>2</formula>
    </cfRule>
    <cfRule type="cellIs" priority="16" dxfId="243" operator="equal">
      <formula>1</formula>
    </cfRule>
  </conditionalFormatting>
  <conditionalFormatting sqref="B23:P27">
    <cfRule type="cellIs" priority="9" dxfId="2" operator="equal">
      <formula>4</formula>
    </cfRule>
    <cfRule type="cellIs" priority="10" dxfId="1" operator="equal">
      <formula>3</formula>
    </cfRule>
    <cfRule type="cellIs" priority="11" dxfId="0" operator="equal">
      <formula>2</formula>
    </cfRule>
    <cfRule type="cellIs" priority="12" dxfId="243" operator="equal">
      <formula>1</formula>
    </cfRule>
  </conditionalFormatting>
  <conditionalFormatting sqref="B29:P32">
    <cfRule type="cellIs" priority="5" dxfId="2" operator="equal">
      <formula>4</formula>
    </cfRule>
    <cfRule type="cellIs" priority="6" dxfId="1" operator="equal">
      <formula>3</formula>
    </cfRule>
    <cfRule type="cellIs" priority="7" dxfId="0" operator="equal">
      <formula>2</formula>
    </cfRule>
    <cfRule type="cellIs" priority="8" dxfId="243" operator="equal">
      <formula>1</formula>
    </cfRule>
  </conditionalFormatting>
  <conditionalFormatting sqref="B34:P36">
    <cfRule type="cellIs" priority="1" dxfId="2" operator="equal">
      <formula>4</formula>
    </cfRule>
    <cfRule type="cellIs" priority="2" dxfId="1" operator="equal">
      <formula>3</formula>
    </cfRule>
    <cfRule type="cellIs" priority="3" dxfId="0" operator="equal">
      <formula>2</formula>
    </cfRule>
    <cfRule type="cellIs" priority="4" dxfId="243" operator="equal">
      <formula>1</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H28"/>
  <sheetViews>
    <sheetView tabSelected="1" zoomScalePageLayoutView="0" workbookViewId="0" topLeftCell="A1">
      <selection activeCell="C3" sqref="C3:G10"/>
    </sheetView>
  </sheetViews>
  <sheetFormatPr defaultColWidth="11.421875" defaultRowHeight="15"/>
  <cols>
    <col min="1" max="2" width="3.7109375" style="0" customWidth="1"/>
    <col min="3" max="3" width="37.7109375" style="3" customWidth="1"/>
    <col min="4" max="4" width="26.8515625" style="116" customWidth="1"/>
    <col min="5" max="5" width="25.140625" style="3" customWidth="1"/>
    <col min="6" max="6" width="37.00390625" style="0" customWidth="1"/>
    <col min="7" max="7" width="21.421875" style="0" customWidth="1"/>
    <col min="8" max="8" width="3.7109375" style="0" customWidth="1"/>
    <col min="9" max="9" width="3.421875" style="0" customWidth="1"/>
  </cols>
  <sheetData>
    <row r="1" ht="15.75" thickBot="1"/>
    <row r="2" spans="2:8" ht="15.75" thickBot="1">
      <c r="B2" s="289"/>
      <c r="C2" s="290"/>
      <c r="D2" s="291"/>
      <c r="E2" s="290"/>
      <c r="F2" s="292"/>
      <c r="G2" s="292"/>
      <c r="H2" s="293"/>
    </row>
    <row r="3" spans="2:8" ht="36" customHeight="1">
      <c r="B3" s="294"/>
      <c r="C3" s="398" t="s">
        <v>480</v>
      </c>
      <c r="D3" s="399"/>
      <c r="E3" s="399"/>
      <c r="F3" s="399"/>
      <c r="G3" s="400"/>
      <c r="H3" s="295"/>
    </row>
    <row r="4" spans="2:8" ht="15" customHeight="1">
      <c r="B4" s="294"/>
      <c r="C4" s="401"/>
      <c r="D4" s="402"/>
      <c r="E4" s="402"/>
      <c r="F4" s="402"/>
      <c r="G4" s="403"/>
      <c r="H4" s="295"/>
    </row>
    <row r="5" spans="2:8" ht="15">
      <c r="B5" s="294"/>
      <c r="C5" s="401"/>
      <c r="D5" s="402"/>
      <c r="E5" s="402"/>
      <c r="F5" s="402"/>
      <c r="G5" s="403"/>
      <c r="H5" s="295"/>
    </row>
    <row r="6" spans="2:8" ht="15">
      <c r="B6" s="294"/>
      <c r="C6" s="401"/>
      <c r="D6" s="402"/>
      <c r="E6" s="402"/>
      <c r="F6" s="402"/>
      <c r="G6" s="403"/>
      <c r="H6" s="295"/>
    </row>
    <row r="7" spans="2:8" ht="15">
      <c r="B7" s="294"/>
      <c r="C7" s="401"/>
      <c r="D7" s="402"/>
      <c r="E7" s="402"/>
      <c r="F7" s="402"/>
      <c r="G7" s="403"/>
      <c r="H7" s="295"/>
    </row>
    <row r="8" spans="2:8" ht="15">
      <c r="B8" s="294"/>
      <c r="C8" s="401"/>
      <c r="D8" s="402"/>
      <c r="E8" s="402"/>
      <c r="F8" s="402"/>
      <c r="G8" s="403"/>
      <c r="H8" s="295"/>
    </row>
    <row r="9" spans="2:8" ht="15">
      <c r="B9" s="294"/>
      <c r="C9" s="401"/>
      <c r="D9" s="402"/>
      <c r="E9" s="402"/>
      <c r="F9" s="402"/>
      <c r="G9" s="403"/>
      <c r="H9" s="295"/>
    </row>
    <row r="10" spans="2:8" ht="15.75" thickBot="1">
      <c r="B10" s="294"/>
      <c r="C10" s="404"/>
      <c r="D10" s="405"/>
      <c r="E10" s="405"/>
      <c r="F10" s="405"/>
      <c r="G10" s="406"/>
      <c r="H10" s="295"/>
    </row>
    <row r="11" spans="2:8" ht="15.75" thickBot="1">
      <c r="B11" s="294"/>
      <c r="C11" s="296"/>
      <c r="D11" s="297"/>
      <c r="E11" s="299"/>
      <c r="F11" s="298"/>
      <c r="G11" s="300"/>
      <c r="H11" s="295"/>
    </row>
    <row r="12" spans="2:8" ht="15" customHeight="1">
      <c r="B12" s="294"/>
      <c r="C12" s="407" t="s">
        <v>470</v>
      </c>
      <c r="D12" s="409" t="s">
        <v>481</v>
      </c>
      <c r="E12" s="410"/>
      <c r="F12" s="410"/>
      <c r="G12" s="411"/>
      <c r="H12" s="295"/>
    </row>
    <row r="13" spans="2:8" ht="15.75" thickBot="1">
      <c r="B13" s="294"/>
      <c r="C13" s="408"/>
      <c r="D13" s="412"/>
      <c r="E13" s="413"/>
      <c r="F13" s="413"/>
      <c r="G13" s="414"/>
      <c r="H13" s="295"/>
    </row>
    <row r="14" spans="2:8" ht="24.75" customHeight="1">
      <c r="B14" s="294"/>
      <c r="C14" s="301"/>
      <c r="D14" s="302"/>
      <c r="E14" s="304"/>
      <c r="F14" s="303"/>
      <c r="G14" s="305"/>
      <c r="H14" s="295"/>
    </row>
    <row r="15" spans="2:8" ht="24.75" customHeight="1">
      <c r="B15" s="294"/>
      <c r="C15" s="301"/>
      <c r="D15" s="356" t="s">
        <v>471</v>
      </c>
      <c r="E15" s="304"/>
      <c r="F15" s="357" t="s">
        <v>477</v>
      </c>
      <c r="G15" s="322"/>
      <c r="H15" s="295"/>
    </row>
    <row r="16" spans="2:8" ht="24.75" customHeight="1">
      <c r="B16" s="294"/>
      <c r="C16" s="301"/>
      <c r="D16" s="356" t="s">
        <v>535</v>
      </c>
      <c r="E16" s="304"/>
      <c r="F16" s="356" t="s">
        <v>478</v>
      </c>
      <c r="G16" s="305"/>
      <c r="H16" s="295"/>
    </row>
    <row r="17" spans="2:8" ht="24.75" customHeight="1">
      <c r="B17" s="294"/>
      <c r="C17" s="301"/>
      <c r="D17" s="356" t="s">
        <v>243</v>
      </c>
      <c r="E17" s="304"/>
      <c r="F17" s="356" t="s">
        <v>251</v>
      </c>
      <c r="G17" s="305"/>
      <c r="H17" s="295"/>
    </row>
    <row r="18" spans="2:8" ht="24.75" customHeight="1">
      <c r="B18" s="294"/>
      <c r="C18" s="301"/>
      <c r="D18" s="356" t="s">
        <v>121</v>
      </c>
      <c r="E18" s="306"/>
      <c r="F18" s="356" t="s">
        <v>252</v>
      </c>
      <c r="G18" s="305"/>
      <c r="H18" s="295"/>
    </row>
    <row r="19" spans="2:8" ht="24.75" customHeight="1">
      <c r="B19" s="294"/>
      <c r="C19" s="301"/>
      <c r="D19" s="356" t="s">
        <v>473</v>
      </c>
      <c r="E19" s="304"/>
      <c r="F19" s="356" t="s">
        <v>472</v>
      </c>
      <c r="G19" s="305"/>
      <c r="H19" s="295"/>
    </row>
    <row r="20" spans="2:8" ht="24.75" customHeight="1">
      <c r="B20" s="294"/>
      <c r="C20" s="301"/>
      <c r="D20" s="357" t="s">
        <v>474</v>
      </c>
      <c r="E20" s="304"/>
      <c r="F20" s="356" t="s">
        <v>253</v>
      </c>
      <c r="G20" s="305"/>
      <c r="H20" s="295"/>
    </row>
    <row r="21" spans="2:8" ht="24.75" customHeight="1">
      <c r="B21" s="294"/>
      <c r="C21" s="307"/>
      <c r="D21" s="357" t="s">
        <v>125</v>
      </c>
      <c r="E21" s="304"/>
      <c r="F21" s="356" t="s">
        <v>479</v>
      </c>
      <c r="G21" s="305"/>
      <c r="H21" s="295"/>
    </row>
    <row r="22" spans="2:8" ht="24.75" customHeight="1">
      <c r="B22" s="294"/>
      <c r="C22" s="301"/>
      <c r="D22" s="356" t="s">
        <v>475</v>
      </c>
      <c r="E22" s="304"/>
      <c r="F22" s="356" t="s">
        <v>534</v>
      </c>
      <c r="G22" s="305"/>
      <c r="H22" s="295"/>
    </row>
    <row r="23" spans="2:8" ht="24.75" customHeight="1">
      <c r="B23" s="294"/>
      <c r="C23" s="301"/>
      <c r="D23" s="356" t="s">
        <v>476</v>
      </c>
      <c r="E23" s="304"/>
      <c r="F23" s="308"/>
      <c r="G23" s="305"/>
      <c r="H23" s="295"/>
    </row>
    <row r="24" spans="2:8" ht="24.75" customHeight="1">
      <c r="B24" s="294"/>
      <c r="C24" s="301"/>
      <c r="D24" s="354"/>
      <c r="E24" s="321"/>
      <c r="F24" s="308"/>
      <c r="G24" s="305"/>
      <c r="H24" s="295"/>
    </row>
    <row r="25" spans="2:8" ht="24.75" customHeight="1">
      <c r="B25" s="294"/>
      <c r="C25" s="301"/>
      <c r="D25" s="355"/>
      <c r="E25" s="304"/>
      <c r="F25" s="308"/>
      <c r="G25" s="305"/>
      <c r="H25" s="295"/>
    </row>
    <row r="26" spans="2:8" ht="24.75" customHeight="1">
      <c r="B26" s="294"/>
      <c r="C26" s="301"/>
      <c r="D26" s="355"/>
      <c r="E26" s="310"/>
      <c r="F26" s="309"/>
      <c r="G26" s="305"/>
      <c r="H26" s="295"/>
    </row>
    <row r="27" spans="2:8" ht="24.75" customHeight="1" thickBot="1">
      <c r="B27" s="294"/>
      <c r="C27" s="311"/>
      <c r="D27" s="312"/>
      <c r="E27" s="314"/>
      <c r="F27" s="313"/>
      <c r="G27" s="315"/>
      <c r="H27" s="295"/>
    </row>
    <row r="28" spans="2:8" ht="15.75" thickBot="1">
      <c r="B28" s="316"/>
      <c r="C28" s="317"/>
      <c r="D28" s="318"/>
      <c r="E28" s="317"/>
      <c r="F28" s="319"/>
      <c r="G28" s="319"/>
      <c r="H28" s="320"/>
    </row>
  </sheetData>
  <sheetProtection/>
  <mergeCells count="3">
    <mergeCell ref="C3:G10"/>
    <mergeCell ref="C12:C13"/>
    <mergeCell ref="D12:G13"/>
  </mergeCells>
  <hyperlinks>
    <hyperlink ref="D15" location="'CARTE UNITES DE TRAVAIL'!A1" display="Carte des unités de travail"/>
    <hyperlink ref="D16" location="'Exemple Sciences'!A1" display="Exemple Sciences"/>
    <hyperlink ref="F15" location="'Ex. Maintenance des Bâtiments'!A1" display="Exemple Maintenance des Batiments"/>
    <hyperlink ref="F16" location="'Maintenance des bâtiments'!A1" display="Maintenance des Batiments"/>
    <hyperlink ref="F17" location="EPS!A1" display="EPS"/>
    <hyperlink ref="F18" location="Ateliers!A1" display="Ateliers"/>
    <hyperlink ref="F19" location="'Salle de techno'!A1" display="Salle de techno"/>
    <hyperlink ref="F20" location="CDI!A1" display="CDI"/>
    <hyperlink ref="F21" location="Internat!A1" display="Internats"/>
    <hyperlink ref="D17" location="Sciences!A1" display="Sciences"/>
    <hyperlink ref="D18" location="Bureaux!A1" display="Bureaux"/>
    <hyperlink ref="D19" location="'Salle enseignement'!A1" display="Salle enseignement"/>
    <hyperlink ref="D20" location="'Exemple Cuisine'!A1" display="Exemple Cuisine"/>
    <hyperlink ref="D21" location="Cuisine!A1" display="Cuisine"/>
    <hyperlink ref="D22" location="'Exemple Espaces verts'!A1" display="Exemple Espace verts"/>
    <hyperlink ref="D23" location="'Espaces verts'!A1" display="Espace verts"/>
    <hyperlink ref="F22" location="'Grille d''interprétation RPS'!A1" display="Interprétations RPS"/>
  </hyperlinks>
  <printOptions/>
  <pageMargins left="0.7" right="0.7" top="0.75" bottom="0.75"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A1:S59"/>
  <sheetViews>
    <sheetView zoomScale="70" zoomScaleNormal="70" zoomScalePageLayoutView="0" workbookViewId="0" topLeftCell="A1">
      <selection activeCell="A1" sqref="A1:S1"/>
    </sheetView>
  </sheetViews>
  <sheetFormatPr defaultColWidth="11.421875" defaultRowHeight="15"/>
  <cols>
    <col min="1" max="2" width="3.7109375" style="0" customWidth="1"/>
    <col min="3" max="3" width="18.7109375" style="0" customWidth="1"/>
    <col min="4" max="4" width="8.7109375" style="0" customWidth="1"/>
    <col min="5" max="5" width="16.7109375" style="0" customWidth="1"/>
    <col min="6" max="6" width="8.7109375" style="0" customWidth="1"/>
    <col min="7" max="7" width="16.7109375" style="0" customWidth="1"/>
    <col min="8" max="8" width="8.7109375" style="0" customWidth="1"/>
    <col min="9" max="9" width="16.7109375" style="3" customWidth="1"/>
    <col min="10" max="10" width="8.7109375" style="3" customWidth="1"/>
    <col min="11" max="11" width="27.7109375" style="3" customWidth="1"/>
    <col min="12" max="12" width="8.421875" style="3" customWidth="1"/>
    <col min="13" max="14" width="16.7109375" style="3" customWidth="1"/>
    <col min="15" max="15" width="18.8515625" style="3" customWidth="1"/>
    <col min="16" max="16" width="16.7109375" style="0" customWidth="1"/>
    <col min="17" max="17" width="3.421875" style="0" customWidth="1"/>
    <col min="18" max="19" width="3.7109375" style="0" customWidth="1"/>
  </cols>
  <sheetData>
    <row r="1" spans="1:19" ht="15.75" thickBot="1">
      <c r="A1" s="358"/>
      <c r="B1" s="358"/>
      <c r="C1" s="358"/>
      <c r="D1" s="358"/>
      <c r="E1" s="358"/>
      <c r="F1" s="358"/>
      <c r="G1" s="358"/>
      <c r="H1" s="358"/>
      <c r="I1" s="358"/>
      <c r="J1" s="358"/>
      <c r="K1" s="358"/>
      <c r="L1" s="358"/>
      <c r="M1" s="358"/>
      <c r="N1" s="358"/>
      <c r="O1" s="358"/>
      <c r="P1" s="358"/>
      <c r="Q1" s="358"/>
      <c r="R1" s="358"/>
      <c r="S1" s="358"/>
    </row>
    <row r="2" spans="1:19" ht="15.75" thickBot="1">
      <c r="A2" s="358"/>
      <c r="B2" s="41"/>
      <c r="C2" s="42"/>
      <c r="D2" s="42"/>
      <c r="E2" s="42"/>
      <c r="F2" s="42"/>
      <c r="G2" s="42"/>
      <c r="H2" s="42"/>
      <c r="I2" s="31"/>
      <c r="J2" s="31"/>
      <c r="K2" s="31"/>
      <c r="L2" s="31"/>
      <c r="M2" s="31"/>
      <c r="N2" s="31"/>
      <c r="O2" s="31"/>
      <c r="P2" s="42"/>
      <c r="Q2" s="42"/>
      <c r="R2" s="43"/>
      <c r="S2" s="437"/>
    </row>
    <row r="3" spans="1:19" ht="30" customHeight="1">
      <c r="A3" s="358"/>
      <c r="B3" s="44"/>
      <c r="C3" s="398" t="s">
        <v>14</v>
      </c>
      <c r="D3" s="399"/>
      <c r="E3" s="399"/>
      <c r="F3" s="399"/>
      <c r="G3" s="399"/>
      <c r="H3" s="399"/>
      <c r="I3" s="399"/>
      <c r="J3" s="399"/>
      <c r="K3" s="399"/>
      <c r="L3" s="399"/>
      <c r="M3" s="399"/>
      <c r="N3" s="399"/>
      <c r="O3" s="399"/>
      <c r="P3" s="399"/>
      <c r="Q3" s="400"/>
      <c r="R3" s="45"/>
      <c r="S3" s="437"/>
    </row>
    <row r="4" spans="1:19" ht="30" customHeight="1" thickBot="1">
      <c r="A4" s="358"/>
      <c r="B4" s="44"/>
      <c r="C4" s="404"/>
      <c r="D4" s="405"/>
      <c r="E4" s="405"/>
      <c r="F4" s="405"/>
      <c r="G4" s="405"/>
      <c r="H4" s="405"/>
      <c r="I4" s="405"/>
      <c r="J4" s="405"/>
      <c r="K4" s="405"/>
      <c r="L4" s="405"/>
      <c r="M4" s="405"/>
      <c r="N4" s="405"/>
      <c r="O4" s="405"/>
      <c r="P4" s="405"/>
      <c r="Q4" s="406"/>
      <c r="R4" s="46"/>
      <c r="S4" s="437"/>
    </row>
    <row r="5" spans="1:19" ht="30" customHeight="1">
      <c r="A5" s="358"/>
      <c r="B5" s="44"/>
      <c r="C5" s="47"/>
      <c r="D5" s="48"/>
      <c r="E5" s="48"/>
      <c r="F5" s="48"/>
      <c r="G5" s="48"/>
      <c r="H5" s="48"/>
      <c r="I5" s="91"/>
      <c r="J5" s="81"/>
      <c r="K5" s="81"/>
      <c r="L5" s="81"/>
      <c r="M5" s="81"/>
      <c r="N5" s="81"/>
      <c r="O5" s="81"/>
      <c r="P5" s="48"/>
      <c r="Q5" s="49"/>
      <c r="R5" s="46"/>
      <c r="S5" s="437"/>
    </row>
    <row r="6" spans="1:19" ht="30" customHeight="1">
      <c r="A6" s="358"/>
      <c r="B6" s="44"/>
      <c r="C6" s="50"/>
      <c r="D6" s="51"/>
      <c r="E6" s="51"/>
      <c r="F6" s="51"/>
      <c r="G6" s="51"/>
      <c r="H6" s="52"/>
      <c r="I6" s="52"/>
      <c r="J6" s="52"/>
      <c r="K6" s="52"/>
      <c r="L6" s="92"/>
      <c r="M6" s="54" t="s">
        <v>15</v>
      </c>
      <c r="N6" s="82" t="s">
        <v>16</v>
      </c>
      <c r="O6" s="52"/>
      <c r="P6" s="51"/>
      <c r="Q6" s="55"/>
      <c r="R6" s="46"/>
      <c r="S6" s="437"/>
    </row>
    <row r="7" spans="1:19" ht="30" customHeight="1">
      <c r="A7" s="358"/>
      <c r="B7" s="44"/>
      <c r="C7" s="50"/>
      <c r="D7" s="51"/>
      <c r="E7" s="51"/>
      <c r="F7" s="51"/>
      <c r="G7" s="51"/>
      <c r="H7" s="52"/>
      <c r="I7" s="52"/>
      <c r="J7" s="52"/>
      <c r="K7" s="56" t="s">
        <v>17</v>
      </c>
      <c r="L7" s="92"/>
      <c r="M7" s="54" t="s">
        <v>18</v>
      </c>
      <c r="N7" s="83"/>
      <c r="O7" s="52"/>
      <c r="P7" s="51"/>
      <c r="Q7" s="55"/>
      <c r="R7" s="46"/>
      <c r="S7" s="437"/>
    </row>
    <row r="8" spans="1:19" ht="30" customHeight="1">
      <c r="A8" s="358"/>
      <c r="B8" s="44"/>
      <c r="C8" s="50"/>
      <c r="D8" s="51"/>
      <c r="E8" s="51"/>
      <c r="F8" s="51"/>
      <c r="G8" s="51"/>
      <c r="H8" s="52"/>
      <c r="I8" s="52"/>
      <c r="J8" s="52"/>
      <c r="K8" s="56" t="s">
        <v>19</v>
      </c>
      <c r="L8" s="88"/>
      <c r="M8" s="52"/>
      <c r="N8" s="52"/>
      <c r="O8" s="52"/>
      <c r="P8" s="51"/>
      <c r="Q8" s="55"/>
      <c r="R8" s="46"/>
      <c r="S8" s="437"/>
    </row>
    <row r="9" spans="1:19" ht="30" customHeight="1">
      <c r="A9" s="358"/>
      <c r="B9" s="44"/>
      <c r="C9" s="50"/>
      <c r="D9" s="51"/>
      <c r="E9" s="51"/>
      <c r="F9" s="51"/>
      <c r="G9" s="51"/>
      <c r="H9" s="52"/>
      <c r="I9" s="58" t="s">
        <v>20</v>
      </c>
      <c r="J9" s="52"/>
      <c r="K9" s="56" t="s">
        <v>21</v>
      </c>
      <c r="L9" s="52"/>
      <c r="M9" s="54" t="s">
        <v>22</v>
      </c>
      <c r="N9" s="54" t="s">
        <v>23</v>
      </c>
      <c r="O9" s="52"/>
      <c r="P9" s="51"/>
      <c r="Q9" s="55"/>
      <c r="R9" s="46"/>
      <c r="S9" s="437"/>
    </row>
    <row r="10" spans="1:19" ht="30" customHeight="1">
      <c r="A10" s="358"/>
      <c r="B10" s="44"/>
      <c r="C10" s="50"/>
      <c r="D10" s="51"/>
      <c r="E10" s="51"/>
      <c r="F10" s="51"/>
      <c r="G10" s="51"/>
      <c r="H10" s="52"/>
      <c r="I10" s="52"/>
      <c r="J10" s="52"/>
      <c r="K10" s="56" t="s">
        <v>24</v>
      </c>
      <c r="L10" s="52"/>
      <c r="M10" s="54" t="s">
        <v>25</v>
      </c>
      <c r="N10" s="54" t="s">
        <v>16</v>
      </c>
      <c r="O10" s="52"/>
      <c r="P10" s="51"/>
      <c r="Q10" s="55"/>
      <c r="R10" s="46"/>
      <c r="S10" s="437"/>
    </row>
    <row r="11" spans="1:19" ht="30" customHeight="1">
      <c r="A11" s="358"/>
      <c r="B11" s="44"/>
      <c r="C11" s="50"/>
      <c r="D11" s="51"/>
      <c r="E11" s="51"/>
      <c r="F11" s="51"/>
      <c r="G11" s="51"/>
      <c r="H11" s="52"/>
      <c r="I11" s="52"/>
      <c r="J11" s="52"/>
      <c r="K11" s="52"/>
      <c r="L11" s="52"/>
      <c r="M11" s="54" t="s">
        <v>26</v>
      </c>
      <c r="N11" s="52"/>
      <c r="O11" s="52"/>
      <c r="P11" s="51"/>
      <c r="Q11" s="55"/>
      <c r="R11" s="46"/>
      <c r="S11" s="437"/>
    </row>
    <row r="12" spans="1:19" ht="30" customHeight="1">
      <c r="A12" s="358"/>
      <c r="B12" s="44"/>
      <c r="C12" s="50"/>
      <c r="D12" s="51"/>
      <c r="E12" s="51"/>
      <c r="F12" s="51"/>
      <c r="G12" s="51"/>
      <c r="H12" s="52"/>
      <c r="I12" s="52"/>
      <c r="J12" s="52"/>
      <c r="K12" s="52"/>
      <c r="L12" s="52"/>
      <c r="M12" s="52"/>
      <c r="N12" s="52"/>
      <c r="O12" s="52"/>
      <c r="P12" s="51"/>
      <c r="Q12" s="55"/>
      <c r="R12" s="46"/>
      <c r="S12" s="437"/>
    </row>
    <row r="13" spans="1:19" ht="30" customHeight="1">
      <c r="A13" s="358"/>
      <c r="B13" s="44"/>
      <c r="C13" s="50"/>
      <c r="D13" s="51"/>
      <c r="E13" s="51"/>
      <c r="F13" s="51"/>
      <c r="G13" s="51"/>
      <c r="H13" s="52"/>
      <c r="I13" s="52"/>
      <c r="J13" s="52"/>
      <c r="K13" s="93"/>
      <c r="L13" s="94"/>
      <c r="M13" s="431" t="s">
        <v>27</v>
      </c>
      <c r="N13" s="432"/>
      <c r="O13" s="60" t="s">
        <v>28</v>
      </c>
      <c r="P13" s="51"/>
      <c r="Q13" s="55"/>
      <c r="R13" s="46"/>
      <c r="S13" s="437"/>
    </row>
    <row r="14" spans="1:19" ht="30" customHeight="1">
      <c r="A14" s="358"/>
      <c r="B14" s="44"/>
      <c r="C14" s="50"/>
      <c r="D14" s="51"/>
      <c r="E14" s="51"/>
      <c r="F14" s="51"/>
      <c r="G14" s="51"/>
      <c r="H14" s="52"/>
      <c r="I14" s="52"/>
      <c r="J14" s="52"/>
      <c r="K14" s="98" t="s">
        <v>29</v>
      </c>
      <c r="L14" s="52"/>
      <c r="M14" s="431" t="s">
        <v>30</v>
      </c>
      <c r="N14" s="432"/>
      <c r="O14" s="60" t="s">
        <v>31</v>
      </c>
      <c r="P14" s="51"/>
      <c r="Q14" s="55"/>
      <c r="R14" s="46"/>
      <c r="S14" s="437"/>
    </row>
    <row r="15" spans="1:19" ht="30" customHeight="1">
      <c r="A15" s="358"/>
      <c r="B15" s="44"/>
      <c r="C15" s="50"/>
      <c r="D15" s="51"/>
      <c r="E15" s="51"/>
      <c r="F15" s="51"/>
      <c r="G15" s="51"/>
      <c r="H15" s="52"/>
      <c r="I15" s="52"/>
      <c r="J15" s="52"/>
      <c r="K15" s="93"/>
      <c r="L15" s="93"/>
      <c r="M15" s="431" t="s">
        <v>32</v>
      </c>
      <c r="N15" s="432"/>
      <c r="O15" s="52"/>
      <c r="P15" s="51"/>
      <c r="Q15" s="55"/>
      <c r="R15" s="46"/>
      <c r="S15" s="437"/>
    </row>
    <row r="16" spans="1:19" ht="30" customHeight="1">
      <c r="A16" s="358"/>
      <c r="B16" s="44"/>
      <c r="C16" s="50"/>
      <c r="D16" s="51"/>
      <c r="E16" s="51"/>
      <c r="F16" s="51"/>
      <c r="G16" s="51"/>
      <c r="H16" s="52"/>
      <c r="I16" s="52"/>
      <c r="J16" s="52"/>
      <c r="K16" s="93"/>
      <c r="L16" s="93"/>
      <c r="M16" s="52"/>
      <c r="N16" s="52"/>
      <c r="O16" s="52"/>
      <c r="P16" s="51"/>
      <c r="Q16" s="55"/>
      <c r="R16" s="46"/>
      <c r="S16" s="437"/>
    </row>
    <row r="17" spans="1:19" ht="30" customHeight="1">
      <c r="A17" s="358"/>
      <c r="B17" s="44"/>
      <c r="C17" s="50"/>
      <c r="D17" s="51"/>
      <c r="E17" s="442" t="s">
        <v>33</v>
      </c>
      <c r="F17" s="51"/>
      <c r="G17" s="445" t="s">
        <v>34</v>
      </c>
      <c r="H17" s="51"/>
      <c r="I17" s="52"/>
      <c r="J17" s="52"/>
      <c r="K17" s="93"/>
      <c r="L17" s="93"/>
      <c r="M17" s="60" t="s">
        <v>15</v>
      </c>
      <c r="N17" s="60" t="s">
        <v>35</v>
      </c>
      <c r="O17" s="52"/>
      <c r="P17" s="51"/>
      <c r="Q17" s="55"/>
      <c r="R17" s="46"/>
      <c r="S17" s="437"/>
    </row>
    <row r="18" spans="1:19" ht="30" customHeight="1">
      <c r="A18" s="358"/>
      <c r="B18" s="44"/>
      <c r="C18" s="50"/>
      <c r="D18" s="51"/>
      <c r="E18" s="443"/>
      <c r="F18" s="51"/>
      <c r="G18" s="446"/>
      <c r="H18" s="51"/>
      <c r="I18" s="62" t="s">
        <v>36</v>
      </c>
      <c r="J18" s="52"/>
      <c r="K18" s="61" t="s">
        <v>243</v>
      </c>
      <c r="L18" s="92"/>
      <c r="M18" s="60" t="s">
        <v>37</v>
      </c>
      <c r="N18" s="60" t="s">
        <v>38</v>
      </c>
      <c r="O18" s="52"/>
      <c r="P18" s="51"/>
      <c r="Q18" s="55"/>
      <c r="R18" s="46"/>
      <c r="S18" s="437"/>
    </row>
    <row r="19" spans="1:19" ht="30" customHeight="1">
      <c r="A19" s="358"/>
      <c r="B19" s="44"/>
      <c r="C19" s="50"/>
      <c r="D19" s="51"/>
      <c r="E19" s="444"/>
      <c r="F19" s="51"/>
      <c r="G19" s="447"/>
      <c r="H19" s="51"/>
      <c r="I19" s="95"/>
      <c r="J19" s="52"/>
      <c r="K19" s="61" t="s">
        <v>267</v>
      </c>
      <c r="L19" s="92"/>
      <c r="M19" s="60" t="s">
        <v>39</v>
      </c>
      <c r="N19" s="84"/>
      <c r="O19" s="52"/>
      <c r="P19" s="51"/>
      <c r="Q19" s="55"/>
      <c r="R19" s="46"/>
      <c r="S19" s="437"/>
    </row>
    <row r="20" spans="1:19" ht="30" customHeight="1">
      <c r="A20" s="358"/>
      <c r="B20" s="44"/>
      <c r="C20" s="50"/>
      <c r="D20" s="51"/>
      <c r="E20" s="63"/>
      <c r="F20" s="51"/>
      <c r="G20" s="63"/>
      <c r="H20" s="51"/>
      <c r="I20" s="93"/>
      <c r="J20" s="52"/>
      <c r="K20" s="52"/>
      <c r="L20" s="52"/>
      <c r="M20" s="52"/>
      <c r="N20" s="85"/>
      <c r="O20" s="52"/>
      <c r="P20" s="51"/>
      <c r="Q20" s="55"/>
      <c r="R20" s="46"/>
      <c r="S20" s="437"/>
    </row>
    <row r="21" spans="1:19" ht="30" customHeight="1">
      <c r="A21" s="358"/>
      <c r="B21" s="44"/>
      <c r="C21" s="50"/>
      <c r="D21" s="51"/>
      <c r="E21" s="59"/>
      <c r="F21" s="51"/>
      <c r="G21" s="59"/>
      <c r="H21" s="51"/>
      <c r="I21" s="93"/>
      <c r="J21" s="52"/>
      <c r="K21" s="52"/>
      <c r="L21" s="52"/>
      <c r="M21" s="431" t="s">
        <v>40</v>
      </c>
      <c r="N21" s="432"/>
      <c r="O21" s="52"/>
      <c r="P21" s="51"/>
      <c r="Q21" s="55"/>
      <c r="R21" s="46"/>
      <c r="S21" s="437"/>
    </row>
    <row r="22" spans="1:19" ht="30" customHeight="1">
      <c r="A22" s="358"/>
      <c r="B22" s="44"/>
      <c r="C22" s="50"/>
      <c r="D22" s="51"/>
      <c r="E22" s="59"/>
      <c r="F22" s="51"/>
      <c r="G22" s="59"/>
      <c r="H22" s="51"/>
      <c r="I22" s="93"/>
      <c r="J22" s="52"/>
      <c r="K22" s="61" t="s">
        <v>41</v>
      </c>
      <c r="L22" s="52"/>
      <c r="M22" s="431" t="s">
        <v>42</v>
      </c>
      <c r="N22" s="432"/>
      <c r="O22" s="52"/>
      <c r="P22" s="51"/>
      <c r="Q22" s="55"/>
      <c r="R22" s="46"/>
      <c r="S22" s="437"/>
    </row>
    <row r="23" spans="1:19" ht="30" customHeight="1">
      <c r="A23" s="358"/>
      <c r="B23" s="44"/>
      <c r="C23" s="50"/>
      <c r="D23" s="51"/>
      <c r="E23" s="59"/>
      <c r="F23" s="51"/>
      <c r="G23" s="59"/>
      <c r="H23" s="51"/>
      <c r="I23" s="93"/>
      <c r="J23" s="52"/>
      <c r="K23" s="52"/>
      <c r="L23" s="52"/>
      <c r="M23" s="431" t="s">
        <v>43</v>
      </c>
      <c r="N23" s="432"/>
      <c r="O23" s="52"/>
      <c r="P23" s="51"/>
      <c r="Q23" s="55"/>
      <c r="R23" s="46"/>
      <c r="S23" s="437"/>
    </row>
    <row r="24" spans="1:19" ht="30" customHeight="1">
      <c r="A24" s="358"/>
      <c r="B24" s="44"/>
      <c r="C24" s="50"/>
      <c r="D24" s="51"/>
      <c r="E24" s="59"/>
      <c r="F24" s="51"/>
      <c r="G24" s="59"/>
      <c r="H24" s="51"/>
      <c r="I24" s="93"/>
      <c r="J24" s="52"/>
      <c r="K24" s="52"/>
      <c r="L24" s="52"/>
      <c r="M24" s="86"/>
      <c r="N24" s="86"/>
      <c r="O24" s="52"/>
      <c r="P24" s="51"/>
      <c r="Q24" s="55"/>
      <c r="R24" s="46"/>
      <c r="S24" s="437"/>
    </row>
    <row r="25" spans="1:19" ht="30" customHeight="1">
      <c r="A25" s="358"/>
      <c r="B25" s="44"/>
      <c r="C25" s="50"/>
      <c r="D25" s="51"/>
      <c r="E25" s="59"/>
      <c r="F25" s="51"/>
      <c r="G25" s="59"/>
      <c r="H25" s="51"/>
      <c r="I25" s="93"/>
      <c r="J25" s="52"/>
      <c r="K25" s="433" t="s">
        <v>44</v>
      </c>
      <c r="L25" s="52"/>
      <c r="M25" s="60" t="s">
        <v>45</v>
      </c>
      <c r="N25" s="60" t="s">
        <v>22</v>
      </c>
      <c r="O25" s="52"/>
      <c r="P25" s="51"/>
      <c r="Q25" s="55"/>
      <c r="R25" s="46"/>
      <c r="S25" s="437"/>
    </row>
    <row r="26" spans="1:19" ht="30" customHeight="1">
      <c r="A26" s="358"/>
      <c r="B26" s="44"/>
      <c r="C26" s="50"/>
      <c r="D26" s="51"/>
      <c r="E26" s="59"/>
      <c r="F26" s="51"/>
      <c r="G26" s="59"/>
      <c r="H26" s="51"/>
      <c r="I26" s="93"/>
      <c r="J26" s="52"/>
      <c r="K26" s="434"/>
      <c r="L26" s="52"/>
      <c r="M26" s="60" t="s">
        <v>46</v>
      </c>
      <c r="N26" s="60" t="s">
        <v>16</v>
      </c>
      <c r="O26" s="52"/>
      <c r="P26" s="51"/>
      <c r="Q26" s="55"/>
      <c r="R26" s="46"/>
      <c r="S26" s="437"/>
    </row>
    <row r="27" spans="1:19" ht="30" customHeight="1">
      <c r="A27" s="358"/>
      <c r="B27" s="44"/>
      <c r="C27" s="50"/>
      <c r="D27" s="51"/>
      <c r="E27" s="59"/>
      <c r="F27" s="51"/>
      <c r="G27" s="59"/>
      <c r="H27" s="51"/>
      <c r="I27" s="93"/>
      <c r="J27" s="52"/>
      <c r="K27" s="84"/>
      <c r="L27" s="52"/>
      <c r="M27" s="87"/>
      <c r="N27" s="87"/>
      <c r="O27" s="52"/>
      <c r="P27" s="427" t="s">
        <v>47</v>
      </c>
      <c r="Q27" s="55"/>
      <c r="R27" s="46"/>
      <c r="S27" s="437"/>
    </row>
    <row r="28" spans="1:19" ht="30" customHeight="1">
      <c r="A28" s="358"/>
      <c r="B28" s="44"/>
      <c r="C28" s="50"/>
      <c r="D28" s="51"/>
      <c r="E28" s="59"/>
      <c r="F28" s="51"/>
      <c r="G28" s="59"/>
      <c r="H28" s="51"/>
      <c r="I28" s="93"/>
      <c r="J28" s="52"/>
      <c r="K28" s="85"/>
      <c r="L28" s="52"/>
      <c r="M28" s="431" t="s">
        <v>48</v>
      </c>
      <c r="N28" s="432"/>
      <c r="O28" s="52"/>
      <c r="P28" s="428"/>
      <c r="Q28" s="55"/>
      <c r="R28" s="46"/>
      <c r="S28" s="437"/>
    </row>
    <row r="29" spans="1:19" ht="30" customHeight="1">
      <c r="A29" s="358"/>
      <c r="B29" s="44"/>
      <c r="C29" s="50"/>
      <c r="D29" s="51"/>
      <c r="E29" s="59"/>
      <c r="F29" s="51"/>
      <c r="G29" s="59"/>
      <c r="H29" s="51"/>
      <c r="I29" s="93"/>
      <c r="J29" s="52"/>
      <c r="K29" s="61" t="s">
        <v>49</v>
      </c>
      <c r="L29" s="52"/>
      <c r="M29" s="431" t="s">
        <v>50</v>
      </c>
      <c r="N29" s="432"/>
      <c r="O29" s="52"/>
      <c r="P29" s="427" t="s">
        <v>51</v>
      </c>
      <c r="Q29" s="55"/>
      <c r="R29" s="46"/>
      <c r="S29" s="437"/>
    </row>
    <row r="30" spans="1:19" ht="30" customHeight="1">
      <c r="A30" s="358"/>
      <c r="B30" s="44"/>
      <c r="C30" s="50"/>
      <c r="D30" s="51"/>
      <c r="E30" s="59"/>
      <c r="F30" s="51"/>
      <c r="G30" s="59"/>
      <c r="H30" s="51"/>
      <c r="I30" s="93"/>
      <c r="J30" s="52"/>
      <c r="K30" s="84"/>
      <c r="L30" s="52"/>
      <c r="M30" s="431" t="s">
        <v>52</v>
      </c>
      <c r="N30" s="432"/>
      <c r="O30" s="52"/>
      <c r="P30" s="428"/>
      <c r="Q30" s="55"/>
      <c r="R30" s="46"/>
      <c r="S30" s="437"/>
    </row>
    <row r="31" spans="1:19" ht="30" customHeight="1">
      <c r="A31" s="358"/>
      <c r="B31" s="44"/>
      <c r="C31" s="50"/>
      <c r="D31" s="51"/>
      <c r="E31" s="59"/>
      <c r="F31" s="51"/>
      <c r="G31" s="59"/>
      <c r="H31" s="51"/>
      <c r="I31" s="93"/>
      <c r="J31" s="52"/>
      <c r="K31" s="52"/>
      <c r="L31" s="52"/>
      <c r="M31" s="87"/>
      <c r="N31" s="87"/>
      <c r="O31" s="52"/>
      <c r="P31" s="64"/>
      <c r="Q31" s="55"/>
      <c r="R31" s="46"/>
      <c r="S31" s="437"/>
    </row>
    <row r="32" spans="1:19" ht="30" customHeight="1">
      <c r="A32" s="358"/>
      <c r="B32" s="44"/>
      <c r="C32" s="65"/>
      <c r="D32" s="51"/>
      <c r="E32" s="59"/>
      <c r="F32" s="51"/>
      <c r="G32" s="59"/>
      <c r="H32" s="51"/>
      <c r="I32" s="93"/>
      <c r="J32" s="52"/>
      <c r="K32" s="85"/>
      <c r="L32" s="52"/>
      <c r="M32" s="66" t="s">
        <v>53</v>
      </c>
      <c r="N32" s="429" t="s">
        <v>54</v>
      </c>
      <c r="O32" s="52"/>
      <c r="P32" s="51"/>
      <c r="Q32" s="55"/>
      <c r="R32" s="46"/>
      <c r="S32" s="437"/>
    </row>
    <row r="33" spans="1:19" ht="30" customHeight="1">
      <c r="A33" s="358"/>
      <c r="B33" s="44"/>
      <c r="C33" s="439" t="s">
        <v>55</v>
      </c>
      <c r="D33" s="51"/>
      <c r="E33" s="59"/>
      <c r="F33" s="51"/>
      <c r="G33" s="59"/>
      <c r="H33" s="51"/>
      <c r="I33" s="93"/>
      <c r="J33" s="52"/>
      <c r="K33" s="98" t="s">
        <v>56</v>
      </c>
      <c r="L33" s="52"/>
      <c r="M33" s="60" t="s">
        <v>57</v>
      </c>
      <c r="N33" s="430"/>
      <c r="O33" s="52"/>
      <c r="P33" s="51"/>
      <c r="Q33" s="55"/>
      <c r="R33" s="46"/>
      <c r="S33" s="437"/>
    </row>
    <row r="34" spans="1:19" ht="30" customHeight="1">
      <c r="A34" s="358"/>
      <c r="B34" s="44"/>
      <c r="C34" s="440"/>
      <c r="D34" s="51"/>
      <c r="E34" s="59"/>
      <c r="F34" s="51"/>
      <c r="G34" s="59"/>
      <c r="H34" s="51"/>
      <c r="I34" s="93"/>
      <c r="J34" s="52"/>
      <c r="K34" s="84"/>
      <c r="L34" s="52"/>
      <c r="M34" s="431" t="s">
        <v>58</v>
      </c>
      <c r="N34" s="432"/>
      <c r="O34" s="52"/>
      <c r="P34" s="51"/>
      <c r="Q34" s="55"/>
      <c r="R34" s="46"/>
      <c r="S34" s="437"/>
    </row>
    <row r="35" spans="1:19" ht="30" customHeight="1">
      <c r="A35" s="358"/>
      <c r="B35" s="44"/>
      <c r="C35" s="441"/>
      <c r="D35" s="51"/>
      <c r="E35" s="59"/>
      <c r="F35" s="51"/>
      <c r="G35" s="59"/>
      <c r="H35" s="51"/>
      <c r="I35" s="93"/>
      <c r="J35" s="52"/>
      <c r="K35" s="52"/>
      <c r="L35" s="52"/>
      <c r="M35" s="431" t="s">
        <v>59</v>
      </c>
      <c r="N35" s="432"/>
      <c r="O35" s="52"/>
      <c r="P35" s="51"/>
      <c r="Q35" s="55"/>
      <c r="R35" s="46"/>
      <c r="S35" s="437"/>
    </row>
    <row r="36" spans="1:19" ht="30" customHeight="1">
      <c r="A36" s="358"/>
      <c r="B36" s="44"/>
      <c r="C36" s="67"/>
      <c r="D36" s="51"/>
      <c r="E36" s="59"/>
      <c r="F36" s="51"/>
      <c r="G36" s="59"/>
      <c r="H36" s="51"/>
      <c r="I36" s="96"/>
      <c r="J36" s="52"/>
      <c r="K36" s="85"/>
      <c r="L36" s="52"/>
      <c r="M36" s="84"/>
      <c r="N36" s="84"/>
      <c r="O36" s="52"/>
      <c r="P36" s="51"/>
      <c r="Q36" s="55"/>
      <c r="R36" s="46"/>
      <c r="S36" s="437"/>
    </row>
    <row r="37" spans="1:19" ht="30" customHeight="1">
      <c r="A37" s="358"/>
      <c r="B37" s="44"/>
      <c r="C37" s="50"/>
      <c r="D37" s="51"/>
      <c r="E37" s="59"/>
      <c r="F37" s="51"/>
      <c r="G37" s="59"/>
      <c r="H37" s="51"/>
      <c r="I37" s="448" t="s">
        <v>60</v>
      </c>
      <c r="J37" s="97"/>
      <c r="K37" s="68" t="s">
        <v>61</v>
      </c>
      <c r="L37" s="52"/>
      <c r="M37" s="69" t="s">
        <v>62</v>
      </c>
      <c r="N37" s="88"/>
      <c r="O37" s="52"/>
      <c r="P37" s="51"/>
      <c r="Q37" s="55"/>
      <c r="R37" s="46"/>
      <c r="S37" s="437"/>
    </row>
    <row r="38" spans="1:19" ht="30" customHeight="1">
      <c r="A38" s="358"/>
      <c r="B38" s="44"/>
      <c r="C38" s="50"/>
      <c r="D38" s="51"/>
      <c r="E38" s="59"/>
      <c r="F38" s="59"/>
      <c r="G38" s="59"/>
      <c r="H38" s="51"/>
      <c r="I38" s="449"/>
      <c r="J38" s="97"/>
      <c r="K38" s="68" t="s">
        <v>63</v>
      </c>
      <c r="L38" s="52"/>
      <c r="M38" s="70" t="s">
        <v>64</v>
      </c>
      <c r="N38" s="89"/>
      <c r="O38" s="52"/>
      <c r="P38" s="51"/>
      <c r="Q38" s="55"/>
      <c r="R38" s="46"/>
      <c r="S38" s="437"/>
    </row>
    <row r="39" spans="1:19" ht="30" customHeight="1">
      <c r="A39" s="358"/>
      <c r="B39" s="44"/>
      <c r="C39" s="50"/>
      <c r="D39" s="51"/>
      <c r="E39" s="59"/>
      <c r="F39" s="59"/>
      <c r="G39" s="59"/>
      <c r="H39" s="51"/>
      <c r="I39" s="450"/>
      <c r="J39" s="97"/>
      <c r="K39" s="68" t="s">
        <v>16</v>
      </c>
      <c r="L39" s="52"/>
      <c r="M39" s="435" t="s">
        <v>65</v>
      </c>
      <c r="N39" s="436"/>
      <c r="O39" s="52"/>
      <c r="P39" s="51"/>
      <c r="Q39" s="55"/>
      <c r="R39" s="46"/>
      <c r="S39" s="437"/>
    </row>
    <row r="40" spans="1:19" ht="30" customHeight="1">
      <c r="A40" s="358"/>
      <c r="B40" s="44"/>
      <c r="C40" s="50"/>
      <c r="D40" s="51"/>
      <c r="E40" s="59"/>
      <c r="F40" s="59"/>
      <c r="G40" s="59"/>
      <c r="H40" s="51"/>
      <c r="I40" s="52"/>
      <c r="J40" s="52"/>
      <c r="K40" s="52"/>
      <c r="L40" s="52"/>
      <c r="M40" s="69" t="s">
        <v>66</v>
      </c>
      <c r="N40" s="84"/>
      <c r="O40" s="85"/>
      <c r="P40" s="51"/>
      <c r="Q40" s="55"/>
      <c r="R40" s="46"/>
      <c r="S40" s="437"/>
    </row>
    <row r="41" spans="1:19" ht="30" customHeight="1">
      <c r="A41" s="358"/>
      <c r="B41" s="44"/>
      <c r="C41" s="50"/>
      <c r="D41" s="51"/>
      <c r="E41" s="59"/>
      <c r="F41" s="59"/>
      <c r="G41" s="59"/>
      <c r="H41" s="51"/>
      <c r="I41" s="52"/>
      <c r="J41" s="92"/>
      <c r="K41" s="71" t="s">
        <v>67</v>
      </c>
      <c r="L41" s="52"/>
      <c r="M41" s="69" t="s">
        <v>68</v>
      </c>
      <c r="N41" s="52"/>
      <c r="O41" s="72" t="s">
        <v>69</v>
      </c>
      <c r="P41" s="51"/>
      <c r="Q41" s="55"/>
      <c r="R41" s="46"/>
      <c r="S41" s="437"/>
    </row>
    <row r="42" spans="1:19" ht="30" customHeight="1">
      <c r="A42" s="358"/>
      <c r="B42" s="44"/>
      <c r="C42" s="50"/>
      <c r="D42" s="51"/>
      <c r="E42" s="59"/>
      <c r="F42" s="59"/>
      <c r="G42" s="59"/>
      <c r="H42" s="53"/>
      <c r="I42" s="421" t="s">
        <v>70</v>
      </c>
      <c r="J42" s="97"/>
      <c r="K42" s="71" t="s">
        <v>71</v>
      </c>
      <c r="L42" s="52"/>
      <c r="M42" s="52"/>
      <c r="N42" s="52"/>
      <c r="O42" s="72" t="s">
        <v>72</v>
      </c>
      <c r="P42" s="51"/>
      <c r="Q42" s="55"/>
      <c r="R42" s="46"/>
      <c r="S42" s="437"/>
    </row>
    <row r="43" spans="1:19" ht="30" customHeight="1">
      <c r="A43" s="358"/>
      <c r="B43" s="44"/>
      <c r="C43" s="50"/>
      <c r="D43" s="51"/>
      <c r="E43" s="59"/>
      <c r="F43" s="59"/>
      <c r="G43" s="59"/>
      <c r="H43" s="53"/>
      <c r="I43" s="422"/>
      <c r="J43" s="97"/>
      <c r="K43" s="71" t="s">
        <v>73</v>
      </c>
      <c r="L43" s="52"/>
      <c r="M43" s="69" t="s">
        <v>74</v>
      </c>
      <c r="N43" s="52"/>
      <c r="O43" s="72" t="s">
        <v>75</v>
      </c>
      <c r="P43" s="51"/>
      <c r="Q43" s="55"/>
      <c r="R43" s="46"/>
      <c r="S43" s="437"/>
    </row>
    <row r="44" spans="1:19" ht="30" customHeight="1">
      <c r="A44" s="358"/>
      <c r="B44" s="44"/>
      <c r="C44" s="50"/>
      <c r="D44" s="51"/>
      <c r="E44" s="59"/>
      <c r="F44" s="59"/>
      <c r="G44" s="59"/>
      <c r="H44" s="51"/>
      <c r="I44" s="52"/>
      <c r="J44" s="52"/>
      <c r="K44" s="71" t="s">
        <v>68</v>
      </c>
      <c r="L44" s="52"/>
      <c r="M44" s="69" t="s">
        <v>76</v>
      </c>
      <c r="N44" s="52"/>
      <c r="O44" s="72" t="s">
        <v>77</v>
      </c>
      <c r="P44" s="51"/>
      <c r="Q44" s="55"/>
      <c r="R44" s="46"/>
      <c r="S44" s="437"/>
    </row>
    <row r="45" spans="1:19" ht="30" customHeight="1">
      <c r="A45" s="358"/>
      <c r="B45" s="44"/>
      <c r="C45" s="50"/>
      <c r="D45" s="51"/>
      <c r="E45" s="59"/>
      <c r="F45" s="59"/>
      <c r="G45" s="59"/>
      <c r="H45" s="51"/>
      <c r="I45" s="52"/>
      <c r="J45" s="52"/>
      <c r="K45" s="84"/>
      <c r="L45" s="52"/>
      <c r="M45" s="69" t="s">
        <v>78</v>
      </c>
      <c r="N45" s="52"/>
      <c r="O45" s="72" t="s">
        <v>79</v>
      </c>
      <c r="P45" s="51"/>
      <c r="Q45" s="55"/>
      <c r="R45" s="46"/>
      <c r="S45" s="437"/>
    </row>
    <row r="46" spans="1:19" ht="30" customHeight="1">
      <c r="A46" s="358"/>
      <c r="B46" s="44"/>
      <c r="C46" s="50"/>
      <c r="D46" s="51"/>
      <c r="E46" s="59"/>
      <c r="F46" s="59"/>
      <c r="G46" s="59"/>
      <c r="H46" s="51"/>
      <c r="I46" s="52"/>
      <c r="J46" s="52"/>
      <c r="K46" s="85"/>
      <c r="L46" s="52"/>
      <c r="M46" s="69" t="s">
        <v>265</v>
      </c>
      <c r="N46" s="52"/>
      <c r="O46" s="72" t="s">
        <v>68</v>
      </c>
      <c r="P46" s="51"/>
      <c r="Q46" s="55"/>
      <c r="R46" s="46"/>
      <c r="S46" s="437"/>
    </row>
    <row r="47" spans="1:19" ht="30" customHeight="1">
      <c r="A47" s="358"/>
      <c r="B47" s="44"/>
      <c r="C47" s="50"/>
      <c r="D47" s="51"/>
      <c r="E47" s="59"/>
      <c r="F47" s="59"/>
      <c r="G47" s="59"/>
      <c r="H47" s="52"/>
      <c r="I47" s="425" t="s">
        <v>266</v>
      </c>
      <c r="J47" s="97"/>
      <c r="K47" s="73" t="s">
        <v>80</v>
      </c>
      <c r="L47" s="52"/>
      <c r="M47" s="69" t="s">
        <v>68</v>
      </c>
      <c r="N47" s="52"/>
      <c r="O47" s="84"/>
      <c r="P47" s="51"/>
      <c r="Q47" s="55"/>
      <c r="R47" s="46"/>
      <c r="S47" s="437"/>
    </row>
    <row r="48" spans="1:19" ht="30" customHeight="1">
      <c r="A48" s="358"/>
      <c r="B48" s="44"/>
      <c r="C48" s="50"/>
      <c r="D48" s="51"/>
      <c r="E48" s="423" t="s">
        <v>81</v>
      </c>
      <c r="F48" s="57"/>
      <c r="G48" s="51"/>
      <c r="H48" s="53"/>
      <c r="I48" s="426"/>
      <c r="J48" s="97"/>
      <c r="K48" s="73" t="s">
        <v>11</v>
      </c>
      <c r="L48" s="88"/>
      <c r="M48" s="52"/>
      <c r="N48" s="52"/>
      <c r="O48" s="52"/>
      <c r="P48" s="51"/>
      <c r="Q48" s="55"/>
      <c r="R48" s="46"/>
      <c r="S48" s="437"/>
    </row>
    <row r="49" spans="1:19" ht="30" customHeight="1">
      <c r="A49" s="358"/>
      <c r="B49" s="44"/>
      <c r="C49" s="50"/>
      <c r="D49" s="51"/>
      <c r="E49" s="424"/>
      <c r="F49" s="57"/>
      <c r="G49" s="51"/>
      <c r="H49" s="53"/>
      <c r="I49" s="425" t="s">
        <v>70</v>
      </c>
      <c r="J49" s="88"/>
      <c r="K49" s="52"/>
      <c r="L49" s="52"/>
      <c r="M49" s="52"/>
      <c r="N49" s="85"/>
      <c r="O49" s="85"/>
      <c r="P49" s="51"/>
      <c r="Q49" s="55"/>
      <c r="R49" s="46"/>
      <c r="S49" s="437"/>
    </row>
    <row r="50" spans="1:19" ht="30" customHeight="1">
      <c r="A50" s="358"/>
      <c r="B50" s="44"/>
      <c r="C50" s="50"/>
      <c r="D50" s="51"/>
      <c r="E50" s="51"/>
      <c r="F50" s="51"/>
      <c r="G50" s="51"/>
      <c r="H50" s="51"/>
      <c r="I50" s="426"/>
      <c r="J50" s="88"/>
      <c r="K50" s="52"/>
      <c r="L50" s="92"/>
      <c r="M50" s="415" t="s">
        <v>82</v>
      </c>
      <c r="N50" s="416"/>
      <c r="O50" s="417"/>
      <c r="P50" s="51"/>
      <c r="Q50" s="55"/>
      <c r="R50" s="46"/>
      <c r="S50" s="437"/>
    </row>
    <row r="51" spans="1:19" ht="30" customHeight="1">
      <c r="A51" s="358"/>
      <c r="B51" s="44"/>
      <c r="C51" s="50"/>
      <c r="D51" s="51"/>
      <c r="E51" s="51"/>
      <c r="F51" s="51"/>
      <c r="G51" s="51"/>
      <c r="H51" s="51"/>
      <c r="I51" s="418" t="s">
        <v>83</v>
      </c>
      <c r="J51" s="419"/>
      <c r="K51" s="420"/>
      <c r="L51" s="52"/>
      <c r="M51" s="415" t="s">
        <v>84</v>
      </c>
      <c r="N51" s="416"/>
      <c r="O51" s="417"/>
      <c r="P51" s="51"/>
      <c r="Q51" s="55"/>
      <c r="R51" s="46"/>
      <c r="S51" s="437"/>
    </row>
    <row r="52" spans="1:19" ht="30" customHeight="1">
      <c r="A52" s="358"/>
      <c r="B52" s="44"/>
      <c r="C52" s="50"/>
      <c r="D52" s="51"/>
      <c r="E52" s="51"/>
      <c r="F52" s="51"/>
      <c r="G52" s="51"/>
      <c r="H52" s="51"/>
      <c r="I52" s="418" t="s">
        <v>85</v>
      </c>
      <c r="J52" s="419"/>
      <c r="K52" s="420"/>
      <c r="L52" s="52"/>
      <c r="M52" s="84"/>
      <c r="N52" s="84"/>
      <c r="O52" s="84"/>
      <c r="P52" s="51"/>
      <c r="Q52" s="55"/>
      <c r="R52" s="46"/>
      <c r="S52" s="437"/>
    </row>
    <row r="53" spans="1:19" ht="30" customHeight="1">
      <c r="A53" s="358"/>
      <c r="B53" s="44"/>
      <c r="C53" s="50"/>
      <c r="D53" s="51"/>
      <c r="E53" s="51"/>
      <c r="F53" s="51"/>
      <c r="G53" s="51"/>
      <c r="H53" s="51"/>
      <c r="I53" s="418" t="s">
        <v>86</v>
      </c>
      <c r="J53" s="419"/>
      <c r="K53" s="420"/>
      <c r="L53" s="52"/>
      <c r="M53" s="85"/>
      <c r="N53" s="85"/>
      <c r="O53" s="85"/>
      <c r="P53" s="51"/>
      <c r="Q53" s="55"/>
      <c r="R53" s="46"/>
      <c r="S53" s="437"/>
    </row>
    <row r="54" spans="1:19" ht="30" customHeight="1">
      <c r="A54" s="358"/>
      <c r="B54" s="44"/>
      <c r="C54" s="50"/>
      <c r="D54" s="51"/>
      <c r="E54" s="51"/>
      <c r="F54" s="51"/>
      <c r="G54" s="51"/>
      <c r="H54" s="51"/>
      <c r="I54" s="418" t="s">
        <v>87</v>
      </c>
      <c r="J54" s="419"/>
      <c r="K54" s="420"/>
      <c r="L54" s="52"/>
      <c r="M54" s="415" t="s">
        <v>88</v>
      </c>
      <c r="N54" s="416"/>
      <c r="O54" s="417"/>
      <c r="P54" s="51"/>
      <c r="Q54" s="55"/>
      <c r="R54" s="46"/>
      <c r="S54" s="437"/>
    </row>
    <row r="55" spans="1:19" ht="30" customHeight="1">
      <c r="A55" s="358"/>
      <c r="B55" s="44"/>
      <c r="C55" s="50"/>
      <c r="D55" s="51"/>
      <c r="E55" s="51"/>
      <c r="F55" s="51"/>
      <c r="G55" s="51"/>
      <c r="H55" s="51"/>
      <c r="I55" s="95"/>
      <c r="J55" s="95"/>
      <c r="K55" s="95"/>
      <c r="L55" s="52"/>
      <c r="M55" s="415" t="s">
        <v>89</v>
      </c>
      <c r="N55" s="416"/>
      <c r="O55" s="417"/>
      <c r="P55" s="52"/>
      <c r="Q55" s="55"/>
      <c r="R55" s="46"/>
      <c r="S55" s="437"/>
    </row>
    <row r="56" spans="1:19" ht="30" customHeight="1">
      <c r="A56" s="358"/>
      <c r="B56" s="44"/>
      <c r="C56" s="50"/>
      <c r="D56" s="51"/>
      <c r="E56" s="51"/>
      <c r="F56" s="51"/>
      <c r="G56" s="51"/>
      <c r="H56" s="51"/>
      <c r="I56" s="93"/>
      <c r="J56" s="93"/>
      <c r="K56" s="93"/>
      <c r="L56" s="52"/>
      <c r="M56" s="415" t="s">
        <v>90</v>
      </c>
      <c r="N56" s="416"/>
      <c r="O56" s="417"/>
      <c r="P56" s="51"/>
      <c r="Q56" s="55"/>
      <c r="R56" s="46"/>
      <c r="S56" s="437"/>
    </row>
    <row r="57" spans="1:19" ht="30" customHeight="1" thickBot="1">
      <c r="A57" s="358"/>
      <c r="B57" s="44"/>
      <c r="C57" s="74"/>
      <c r="D57" s="75"/>
      <c r="E57" s="75"/>
      <c r="F57" s="75"/>
      <c r="G57" s="75"/>
      <c r="H57" s="75"/>
      <c r="I57" s="75"/>
      <c r="J57" s="75"/>
      <c r="K57" s="75"/>
      <c r="L57" s="75"/>
      <c r="M57" s="75"/>
      <c r="N57" s="75"/>
      <c r="O57" s="75"/>
      <c r="P57" s="76"/>
      <c r="Q57" s="77"/>
      <c r="R57" s="46"/>
      <c r="S57" s="437"/>
    </row>
    <row r="58" spans="1:19" ht="15.75" thickBot="1">
      <c r="A58" s="358"/>
      <c r="B58" s="78"/>
      <c r="C58" s="79"/>
      <c r="D58" s="79"/>
      <c r="E58" s="79"/>
      <c r="F58" s="79"/>
      <c r="G58" s="79"/>
      <c r="H58" s="79"/>
      <c r="I58" s="90"/>
      <c r="J58" s="90"/>
      <c r="K58" s="90"/>
      <c r="L58" s="90"/>
      <c r="M58" s="90"/>
      <c r="N58" s="90"/>
      <c r="O58" s="90"/>
      <c r="P58" s="79"/>
      <c r="Q58" s="79"/>
      <c r="R58" s="80"/>
      <c r="S58" s="437"/>
    </row>
    <row r="59" spans="1:19" ht="15">
      <c r="A59" s="358"/>
      <c r="B59" s="438"/>
      <c r="C59" s="438"/>
      <c r="D59" s="438"/>
      <c r="E59" s="438"/>
      <c r="F59" s="438"/>
      <c r="G59" s="438"/>
      <c r="H59" s="438"/>
      <c r="I59" s="438"/>
      <c r="J59" s="438"/>
      <c r="K59" s="438"/>
      <c r="L59" s="438"/>
      <c r="M59" s="438"/>
      <c r="N59" s="438"/>
      <c r="O59" s="438"/>
      <c r="P59" s="438"/>
      <c r="Q59" s="438"/>
      <c r="R59" s="438"/>
      <c r="S59" s="438"/>
    </row>
  </sheetData>
  <sheetProtection/>
  <mergeCells count="38">
    <mergeCell ref="A1:S1"/>
    <mergeCell ref="A2:A59"/>
    <mergeCell ref="S2:S58"/>
    <mergeCell ref="C3:Q4"/>
    <mergeCell ref="B59:S59"/>
    <mergeCell ref="C33:C35"/>
    <mergeCell ref="E17:E19"/>
    <mergeCell ref="G17:G19"/>
    <mergeCell ref="I37:I39"/>
    <mergeCell ref="M13:N13"/>
    <mergeCell ref="M14:N14"/>
    <mergeCell ref="M15:N15"/>
    <mergeCell ref="M21:N21"/>
    <mergeCell ref="M22:N22"/>
    <mergeCell ref="M23:N23"/>
    <mergeCell ref="M39:N39"/>
    <mergeCell ref="P29:P30"/>
    <mergeCell ref="P27:P28"/>
    <mergeCell ref="N32:N33"/>
    <mergeCell ref="M34:N34"/>
    <mergeCell ref="M35:N35"/>
    <mergeCell ref="K25:K26"/>
    <mergeCell ref="M28:N28"/>
    <mergeCell ref="M29:N29"/>
    <mergeCell ref="M30:N30"/>
    <mergeCell ref="I42:I43"/>
    <mergeCell ref="E48:E49"/>
    <mergeCell ref="I47:I48"/>
    <mergeCell ref="I49:I50"/>
    <mergeCell ref="I51:K51"/>
    <mergeCell ref="I52:K52"/>
    <mergeCell ref="M56:O56"/>
    <mergeCell ref="I53:K53"/>
    <mergeCell ref="I54:K54"/>
    <mergeCell ref="M50:O50"/>
    <mergeCell ref="M51:O51"/>
    <mergeCell ref="M54:O54"/>
    <mergeCell ref="M55:O55"/>
  </mergeCells>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AI116"/>
  <sheetViews>
    <sheetView zoomScale="50" zoomScaleNormal="50" zoomScalePageLayoutView="0" workbookViewId="0" topLeftCell="A1">
      <pane ySplit="8" topLeftCell="A15" activePane="bottomLeft" state="frozen"/>
      <selection pane="topLeft" activeCell="A1" sqref="A1"/>
      <selection pane="bottomLeft" activeCell="A1" sqref="A1:R1"/>
    </sheetView>
  </sheetViews>
  <sheetFormatPr defaultColWidth="11.421875" defaultRowHeight="15"/>
  <cols>
    <col min="1" max="2" width="3.7109375" style="0" customWidth="1"/>
    <col min="3" max="4" width="70.7109375" style="0" customWidth="1"/>
    <col min="5" max="5" width="50.7109375" style="127" customWidth="1"/>
    <col min="6" max="6" width="167.8515625" style="116" customWidth="1"/>
    <col min="7" max="8" width="6.00390625" style="0" customWidth="1"/>
    <col min="9" max="9" width="6.421875" style="0" customWidth="1"/>
    <col min="10" max="10" width="8.7109375" style="0" customWidth="1"/>
    <col min="11" max="11" width="13.7109375" style="0" customWidth="1"/>
    <col min="12" max="12" width="12.421875" style="0" customWidth="1"/>
    <col min="13" max="13" width="42.7109375" style="0" customWidth="1"/>
    <col min="14" max="14" width="20.7109375" style="0" customWidth="1"/>
    <col min="15" max="16" width="11.7109375" style="127" customWidth="1"/>
    <col min="17" max="18" width="3.7109375" style="0" customWidth="1"/>
    <col min="19" max="25" width="25.7109375" style="0" customWidth="1"/>
  </cols>
  <sheetData>
    <row r="1" spans="1:35" ht="15.75" thickBot="1">
      <c r="A1" s="358"/>
      <c r="B1" s="358"/>
      <c r="C1" s="358"/>
      <c r="D1" s="358"/>
      <c r="E1" s="358"/>
      <c r="F1" s="358"/>
      <c r="G1" s="358"/>
      <c r="H1" s="358"/>
      <c r="I1" s="358"/>
      <c r="J1" s="358"/>
      <c r="K1" s="358"/>
      <c r="L1" s="358"/>
      <c r="M1" s="358"/>
      <c r="N1" s="358"/>
      <c r="O1" s="358"/>
      <c r="P1" s="358"/>
      <c r="Q1" s="358"/>
      <c r="R1" s="358"/>
      <c r="S1" s="248" t="b">
        <f>AC1=S9=(IF(H8&lt;&gt;0,"2","0"))</f>
        <v>0</v>
      </c>
      <c r="T1" s="248"/>
      <c r="U1" s="248"/>
      <c r="V1" s="248"/>
      <c r="W1" s="248"/>
      <c r="X1" s="248"/>
      <c r="Y1" s="248"/>
      <c r="Z1" s="248"/>
      <c r="AA1" s="248"/>
      <c r="AB1" s="248"/>
      <c r="AC1" s="358"/>
      <c r="AD1" s="358"/>
      <c r="AE1" s="358"/>
      <c r="AF1" s="358"/>
      <c r="AG1" s="358"/>
      <c r="AH1" s="358"/>
      <c r="AI1" s="358"/>
    </row>
    <row r="2" spans="1:35" ht="45" customHeight="1" thickBot="1">
      <c r="A2" s="358"/>
      <c r="B2" s="359"/>
      <c r="C2" s="360"/>
      <c r="D2" s="360"/>
      <c r="E2" s="360"/>
      <c r="F2" s="360"/>
      <c r="G2" s="360"/>
      <c r="H2" s="360"/>
      <c r="I2" s="360"/>
      <c r="J2" s="360"/>
      <c r="K2" s="360"/>
      <c r="L2" s="360"/>
      <c r="M2" s="360"/>
      <c r="N2" s="360"/>
      <c r="O2" s="360"/>
      <c r="P2" s="360"/>
      <c r="Q2" s="361"/>
      <c r="R2" s="543"/>
      <c r="S2" s="251" t="s">
        <v>451</v>
      </c>
      <c r="T2" s="281"/>
      <c r="U2" s="248"/>
      <c r="V2" s="248"/>
      <c r="W2" s="248"/>
      <c r="X2" s="248"/>
      <c r="Y2" s="248"/>
      <c r="Z2" s="248"/>
      <c r="AA2" s="248"/>
      <c r="AB2" s="248"/>
      <c r="AC2" s="358"/>
      <c r="AD2" s="358"/>
      <c r="AE2" s="358"/>
      <c r="AF2" s="358"/>
      <c r="AG2" s="358"/>
      <c r="AH2" s="358"/>
      <c r="AI2" s="358"/>
    </row>
    <row r="3" spans="1:35" s="119" customFormat="1" ht="45" customHeight="1">
      <c r="A3" s="358"/>
      <c r="B3" s="368"/>
      <c r="C3" s="467" t="s">
        <v>91</v>
      </c>
      <c r="D3" s="468"/>
      <c r="E3" s="468"/>
      <c r="F3" s="468"/>
      <c r="G3" s="468"/>
      <c r="H3" s="468"/>
      <c r="I3" s="469"/>
      <c r="J3" s="545" t="s">
        <v>264</v>
      </c>
      <c r="K3" s="545"/>
      <c r="L3" s="545"/>
      <c r="M3" s="545"/>
      <c r="N3" s="545"/>
      <c r="O3" s="545"/>
      <c r="P3" s="546"/>
      <c r="Q3" s="532"/>
      <c r="R3" s="543"/>
      <c r="S3" s="252" t="s">
        <v>463</v>
      </c>
      <c r="T3" s="282">
        <v>0</v>
      </c>
      <c r="U3" s="285">
        <v>4</v>
      </c>
      <c r="V3" s="288">
        <v>8</v>
      </c>
      <c r="W3" s="287">
        <v>12</v>
      </c>
      <c r="X3" s="286">
        <v>16</v>
      </c>
      <c r="Y3" s="248"/>
      <c r="Z3" s="248"/>
      <c r="AA3" s="248"/>
      <c r="AB3" s="248"/>
      <c r="AC3" s="358"/>
      <c r="AD3" s="358"/>
      <c r="AE3" s="358"/>
      <c r="AF3" s="358"/>
      <c r="AG3" s="358"/>
      <c r="AH3" s="358"/>
      <c r="AI3" s="358"/>
    </row>
    <row r="4" spans="1:35" s="119" customFormat="1" ht="45" customHeight="1" thickBot="1">
      <c r="A4" s="358"/>
      <c r="B4" s="368"/>
      <c r="C4" s="470" t="s">
        <v>270</v>
      </c>
      <c r="D4" s="471"/>
      <c r="E4" s="472" t="s">
        <v>263</v>
      </c>
      <c r="F4" s="473"/>
      <c r="G4" s="473"/>
      <c r="H4" s="473"/>
      <c r="I4" s="473"/>
      <c r="J4" s="474"/>
      <c r="K4" s="475"/>
      <c r="L4" s="547" t="s">
        <v>92</v>
      </c>
      <c r="M4" s="547"/>
      <c r="N4" s="547"/>
      <c r="O4" s="547"/>
      <c r="P4" s="548"/>
      <c r="Q4" s="532"/>
      <c r="R4" s="543"/>
      <c r="S4" s="252" t="s">
        <v>461</v>
      </c>
      <c r="T4" s="283">
        <v>0</v>
      </c>
      <c r="U4" s="285">
        <v>3</v>
      </c>
      <c r="V4" s="288">
        <v>6</v>
      </c>
      <c r="W4" s="287">
        <v>9</v>
      </c>
      <c r="X4" s="287">
        <v>12</v>
      </c>
      <c r="Y4" s="248"/>
      <c r="Z4" s="248"/>
      <c r="AA4" s="248"/>
      <c r="AB4" s="248"/>
      <c r="AC4" s="358"/>
      <c r="AD4" s="358"/>
      <c r="AE4" s="358"/>
      <c r="AF4" s="358"/>
      <c r="AG4" s="358"/>
      <c r="AH4" s="358"/>
      <c r="AI4" s="358"/>
    </row>
    <row r="5" spans="1:35" ht="45" customHeight="1">
      <c r="A5" s="358"/>
      <c r="B5" s="368"/>
      <c r="C5" s="534" t="s">
        <v>243</v>
      </c>
      <c r="D5" s="535"/>
      <c r="E5" s="535"/>
      <c r="F5" s="536"/>
      <c r="G5" s="477" t="s">
        <v>93</v>
      </c>
      <c r="H5" s="478"/>
      <c r="I5" s="479"/>
      <c r="J5" s="480" t="s">
        <v>257</v>
      </c>
      <c r="K5" s="481"/>
      <c r="L5" s="482"/>
      <c r="M5" s="571" t="s">
        <v>259</v>
      </c>
      <c r="N5" s="551" t="s">
        <v>246</v>
      </c>
      <c r="O5" s="551" t="s">
        <v>247</v>
      </c>
      <c r="P5" s="554" t="s">
        <v>248</v>
      </c>
      <c r="Q5" s="532"/>
      <c r="R5" s="543"/>
      <c r="S5" s="252" t="s">
        <v>459</v>
      </c>
      <c r="T5" s="283">
        <v>0</v>
      </c>
      <c r="U5" s="285">
        <v>2</v>
      </c>
      <c r="V5" s="285">
        <v>4</v>
      </c>
      <c r="W5" s="288">
        <v>6</v>
      </c>
      <c r="X5" s="288">
        <v>8</v>
      </c>
      <c r="Y5" s="248"/>
      <c r="Z5" s="248"/>
      <c r="AA5" s="248"/>
      <c r="AB5" s="248"/>
      <c r="AC5" s="358"/>
      <c r="AD5" s="358"/>
      <c r="AE5" s="358"/>
      <c r="AF5" s="358"/>
      <c r="AG5" s="358"/>
      <c r="AH5" s="358"/>
      <c r="AI5" s="358"/>
    </row>
    <row r="6" spans="1:35" ht="45" customHeight="1">
      <c r="A6" s="358"/>
      <c r="B6" s="368"/>
      <c r="C6" s="537"/>
      <c r="D6" s="538"/>
      <c r="E6" s="538"/>
      <c r="F6" s="539"/>
      <c r="G6" s="34" t="s">
        <v>116</v>
      </c>
      <c r="H6" s="33" t="s">
        <v>117</v>
      </c>
      <c r="I6" s="120" t="s">
        <v>235</v>
      </c>
      <c r="J6" s="563" t="s">
        <v>269</v>
      </c>
      <c r="K6" s="566" t="s">
        <v>454</v>
      </c>
      <c r="L6" s="36" t="s">
        <v>268</v>
      </c>
      <c r="M6" s="572"/>
      <c r="N6" s="552"/>
      <c r="O6" s="552"/>
      <c r="P6" s="555"/>
      <c r="Q6" s="532"/>
      <c r="R6" s="543"/>
      <c r="S6" s="252" t="s">
        <v>457</v>
      </c>
      <c r="T6" s="283">
        <v>0</v>
      </c>
      <c r="U6" s="285">
        <v>1</v>
      </c>
      <c r="V6" s="285">
        <v>2</v>
      </c>
      <c r="W6" s="285">
        <v>3</v>
      </c>
      <c r="X6" s="285">
        <v>4</v>
      </c>
      <c r="Y6" s="248"/>
      <c r="Z6" s="248"/>
      <c r="AA6" s="248"/>
      <c r="AB6" s="248"/>
      <c r="AC6" s="358"/>
      <c r="AD6" s="358"/>
      <c r="AE6" s="358"/>
      <c r="AF6" s="358"/>
      <c r="AG6" s="358"/>
      <c r="AH6" s="358"/>
      <c r="AI6" s="358"/>
    </row>
    <row r="7" spans="1:35" ht="45" customHeight="1" thickBot="1">
      <c r="A7" s="358"/>
      <c r="B7" s="368"/>
      <c r="C7" s="540"/>
      <c r="D7" s="541"/>
      <c r="E7" s="541"/>
      <c r="F7" s="542"/>
      <c r="G7" s="557" t="s">
        <v>255</v>
      </c>
      <c r="H7" s="558"/>
      <c r="I7" s="559"/>
      <c r="J7" s="564"/>
      <c r="K7" s="567"/>
      <c r="L7" s="569" t="s">
        <v>424</v>
      </c>
      <c r="M7" s="549" t="s">
        <v>261</v>
      </c>
      <c r="N7" s="552"/>
      <c r="O7" s="552"/>
      <c r="P7" s="555"/>
      <c r="Q7" s="532"/>
      <c r="R7" s="543"/>
      <c r="S7" s="252" t="s">
        <v>456</v>
      </c>
      <c r="T7" s="284">
        <v>0</v>
      </c>
      <c r="U7" s="285">
        <v>0</v>
      </c>
      <c r="V7" s="285">
        <v>0</v>
      </c>
      <c r="W7" s="285">
        <v>0</v>
      </c>
      <c r="X7" s="285">
        <v>0</v>
      </c>
      <c r="Y7" s="248"/>
      <c r="Z7" s="248"/>
      <c r="AA7" s="248"/>
      <c r="AB7" s="248"/>
      <c r="AC7" s="358"/>
      <c r="AD7" s="358"/>
      <c r="AE7" s="358"/>
      <c r="AF7" s="358"/>
      <c r="AG7" s="358"/>
      <c r="AH7" s="358"/>
      <c r="AI7" s="358"/>
    </row>
    <row r="8" spans="1:35" ht="45" customHeight="1" thickBot="1">
      <c r="A8" s="358"/>
      <c r="B8" s="368"/>
      <c r="C8" s="124" t="s">
        <v>95</v>
      </c>
      <c r="D8" s="125" t="s">
        <v>96</v>
      </c>
      <c r="E8" s="125" t="s">
        <v>97</v>
      </c>
      <c r="F8" s="126" t="s">
        <v>245</v>
      </c>
      <c r="G8" s="560"/>
      <c r="H8" s="561"/>
      <c r="I8" s="562"/>
      <c r="J8" s="565"/>
      <c r="K8" s="568"/>
      <c r="L8" s="570"/>
      <c r="M8" s="550"/>
      <c r="N8" s="553"/>
      <c r="O8" s="553"/>
      <c r="P8" s="556"/>
      <c r="Q8" s="532"/>
      <c r="R8" s="543"/>
      <c r="S8" s="248"/>
      <c r="T8" s="253" t="s">
        <v>453</v>
      </c>
      <c r="U8" s="252" t="s">
        <v>458</v>
      </c>
      <c r="V8" s="252" t="s">
        <v>460</v>
      </c>
      <c r="W8" s="252" t="s">
        <v>462</v>
      </c>
      <c r="X8" s="280" t="s">
        <v>464</v>
      </c>
      <c r="Y8" s="251" t="s">
        <v>452</v>
      </c>
      <c r="Z8" s="248"/>
      <c r="AA8" s="248"/>
      <c r="AB8" s="248"/>
      <c r="AC8" s="358"/>
      <c r="AD8" s="358"/>
      <c r="AE8" s="358"/>
      <c r="AF8" s="358"/>
      <c r="AG8" s="358"/>
      <c r="AH8" s="358"/>
      <c r="AI8" s="358"/>
    </row>
    <row r="9" spans="1:35" ht="30" customHeight="1" thickBot="1">
      <c r="A9" s="358"/>
      <c r="B9" s="368"/>
      <c r="C9" s="451" t="s">
        <v>403</v>
      </c>
      <c r="D9" s="460" t="s">
        <v>379</v>
      </c>
      <c r="E9" s="460" t="s">
        <v>360</v>
      </c>
      <c r="F9" s="15" t="s">
        <v>271</v>
      </c>
      <c r="G9" s="505"/>
      <c r="H9" s="506"/>
      <c r="I9" s="519" t="b">
        <f>OR(IF(AND(G9="X",H9=""),1,0),IF(AND(G9="",H9=""),1,0))</f>
        <v>1</v>
      </c>
      <c r="J9" s="503">
        <v>3</v>
      </c>
      <c r="K9" s="459">
        <v>2</v>
      </c>
      <c r="L9" s="527">
        <f>PRODUCT(J9:K9)</f>
        <v>6</v>
      </c>
      <c r="M9" s="518"/>
      <c r="N9" s="517"/>
      <c r="O9" s="516"/>
      <c r="P9" s="515"/>
      <c r="Q9" s="532"/>
      <c r="R9" s="543"/>
      <c r="S9" s="453" t="str">
        <f>(IF(G9&lt;&gt;0,"1","0"))</f>
        <v>0</v>
      </c>
      <c r="T9" s="453"/>
      <c r="U9" s="453"/>
      <c r="V9" s="453"/>
      <c r="W9" s="453"/>
      <c r="X9" s="453"/>
      <c r="Y9" s="453"/>
      <c r="Z9" s="453"/>
      <c r="AA9" s="453"/>
      <c r="AB9" s="453"/>
      <c r="AC9" s="453"/>
      <c r="AD9" s="453"/>
      <c r="AE9" s="453"/>
      <c r="AF9" s="453"/>
      <c r="AG9" s="453"/>
      <c r="AH9" s="453"/>
      <c r="AI9" s="453"/>
    </row>
    <row r="10" spans="1:35" ht="30" customHeight="1" thickBot="1">
      <c r="A10" s="358"/>
      <c r="B10" s="368"/>
      <c r="C10" s="452"/>
      <c r="D10" s="461"/>
      <c r="E10" s="461"/>
      <c r="F10" s="7" t="s">
        <v>272</v>
      </c>
      <c r="G10" s="505"/>
      <c r="H10" s="506"/>
      <c r="I10" s="519"/>
      <c r="J10" s="503"/>
      <c r="K10" s="459"/>
      <c r="L10" s="527"/>
      <c r="M10" s="518"/>
      <c r="N10" s="517"/>
      <c r="O10" s="516"/>
      <c r="P10" s="515"/>
      <c r="Q10" s="532"/>
      <c r="R10" s="543"/>
      <c r="S10" s="453"/>
      <c r="T10" s="453"/>
      <c r="U10" s="453"/>
      <c r="V10" s="453"/>
      <c r="W10" s="453"/>
      <c r="X10" s="453"/>
      <c r="Y10" s="453"/>
      <c r="Z10" s="453"/>
      <c r="AA10" s="453"/>
      <c r="AB10" s="453"/>
      <c r="AC10" s="453"/>
      <c r="AD10" s="453"/>
      <c r="AE10" s="453"/>
      <c r="AF10" s="453"/>
      <c r="AG10" s="453"/>
      <c r="AH10" s="453"/>
      <c r="AI10" s="453"/>
    </row>
    <row r="11" spans="1:35" ht="30" customHeight="1" thickBot="1">
      <c r="A11" s="358"/>
      <c r="B11" s="368"/>
      <c r="C11" s="452"/>
      <c r="D11" s="461"/>
      <c r="E11" s="461"/>
      <c r="F11" s="7" t="s">
        <v>273</v>
      </c>
      <c r="G11" s="505"/>
      <c r="H11" s="506"/>
      <c r="I11" s="519"/>
      <c r="J11" s="503"/>
      <c r="K11" s="459"/>
      <c r="L11" s="527"/>
      <c r="M11" s="518"/>
      <c r="N11" s="517"/>
      <c r="O11" s="516"/>
      <c r="P11" s="515"/>
      <c r="Q11" s="532"/>
      <c r="R11" s="543"/>
      <c r="S11" s="453"/>
      <c r="T11" s="453"/>
      <c r="U11" s="453"/>
      <c r="V11" s="453"/>
      <c r="W11" s="453"/>
      <c r="X11" s="453"/>
      <c r="Y11" s="453"/>
      <c r="Z11" s="453"/>
      <c r="AA11" s="453"/>
      <c r="AB11" s="453"/>
      <c r="AC11" s="453"/>
      <c r="AD11" s="453"/>
      <c r="AE11" s="453"/>
      <c r="AF11" s="453"/>
      <c r="AG11" s="453"/>
      <c r="AH11" s="453"/>
      <c r="AI11" s="453"/>
    </row>
    <row r="12" spans="1:35" ht="30" customHeight="1" thickBot="1">
      <c r="A12" s="358"/>
      <c r="B12" s="368"/>
      <c r="C12" s="452"/>
      <c r="D12" s="461"/>
      <c r="E12" s="461"/>
      <c r="F12" s="7" t="s">
        <v>274</v>
      </c>
      <c r="G12" s="505"/>
      <c r="H12" s="506"/>
      <c r="I12" s="519"/>
      <c r="J12" s="503"/>
      <c r="K12" s="459"/>
      <c r="L12" s="527"/>
      <c r="M12" s="518"/>
      <c r="N12" s="517"/>
      <c r="O12" s="516"/>
      <c r="P12" s="515"/>
      <c r="Q12" s="532"/>
      <c r="R12" s="543"/>
      <c r="S12" s="453"/>
      <c r="T12" s="453"/>
      <c r="U12" s="453"/>
      <c r="V12" s="453"/>
      <c r="W12" s="453"/>
      <c r="X12" s="453"/>
      <c r="Y12" s="453"/>
      <c r="Z12" s="453"/>
      <c r="AA12" s="453"/>
      <c r="AB12" s="453"/>
      <c r="AC12" s="453"/>
      <c r="AD12" s="453"/>
      <c r="AE12" s="453"/>
      <c r="AF12" s="453"/>
      <c r="AG12" s="453"/>
      <c r="AH12" s="453"/>
      <c r="AI12" s="453"/>
    </row>
    <row r="13" spans="1:35" ht="30" customHeight="1" thickBot="1">
      <c r="A13" s="358"/>
      <c r="B13" s="368"/>
      <c r="C13" s="452"/>
      <c r="D13" s="461"/>
      <c r="E13" s="461"/>
      <c r="F13" s="7" t="s">
        <v>275</v>
      </c>
      <c r="G13" s="505"/>
      <c r="H13" s="506"/>
      <c r="I13" s="519"/>
      <c r="J13" s="503"/>
      <c r="K13" s="459"/>
      <c r="L13" s="527"/>
      <c r="M13" s="518"/>
      <c r="N13" s="517"/>
      <c r="O13" s="516"/>
      <c r="P13" s="515"/>
      <c r="Q13" s="532"/>
      <c r="R13" s="543"/>
      <c r="S13" s="453"/>
      <c r="T13" s="453"/>
      <c r="U13" s="453"/>
      <c r="V13" s="453"/>
      <c r="W13" s="453"/>
      <c r="X13" s="453"/>
      <c r="Y13" s="453"/>
      <c r="Z13" s="453"/>
      <c r="AA13" s="453"/>
      <c r="AB13" s="453"/>
      <c r="AC13" s="453"/>
      <c r="AD13" s="453"/>
      <c r="AE13" s="453"/>
      <c r="AF13" s="453"/>
      <c r="AG13" s="453"/>
      <c r="AH13" s="453"/>
      <c r="AI13" s="453"/>
    </row>
    <row r="14" spans="1:35" ht="30" customHeight="1" thickBot="1">
      <c r="A14" s="358"/>
      <c r="B14" s="368"/>
      <c r="C14" s="452"/>
      <c r="D14" s="461"/>
      <c r="E14" s="461"/>
      <c r="F14" s="7" t="s">
        <v>276</v>
      </c>
      <c r="G14" s="505"/>
      <c r="H14" s="506"/>
      <c r="I14" s="519"/>
      <c r="J14" s="503"/>
      <c r="K14" s="459"/>
      <c r="L14" s="527"/>
      <c r="M14" s="518"/>
      <c r="N14" s="517"/>
      <c r="O14" s="516"/>
      <c r="P14" s="515"/>
      <c r="Q14" s="532"/>
      <c r="R14" s="543"/>
      <c r="S14" s="453"/>
      <c r="T14" s="453"/>
      <c r="U14" s="453"/>
      <c r="V14" s="453"/>
      <c r="W14" s="453"/>
      <c r="X14" s="453"/>
      <c r="Y14" s="453"/>
      <c r="Z14" s="453"/>
      <c r="AA14" s="453"/>
      <c r="AB14" s="453"/>
      <c r="AC14" s="453"/>
      <c r="AD14" s="453"/>
      <c r="AE14" s="453"/>
      <c r="AF14" s="453"/>
      <c r="AG14" s="453"/>
      <c r="AH14" s="453"/>
      <c r="AI14" s="453"/>
    </row>
    <row r="15" spans="1:35" ht="30" customHeight="1" thickBot="1">
      <c r="A15" s="358"/>
      <c r="B15" s="368"/>
      <c r="C15" s="452"/>
      <c r="D15" s="461"/>
      <c r="E15" s="461"/>
      <c r="F15" s="9" t="s">
        <v>277</v>
      </c>
      <c r="G15" s="505"/>
      <c r="H15" s="506"/>
      <c r="I15" s="519"/>
      <c r="J15" s="503"/>
      <c r="K15" s="459"/>
      <c r="L15" s="527"/>
      <c r="M15" s="518"/>
      <c r="N15" s="517"/>
      <c r="O15" s="516"/>
      <c r="P15" s="515"/>
      <c r="Q15" s="532"/>
      <c r="R15" s="543"/>
      <c r="S15" s="453"/>
      <c r="T15" s="453"/>
      <c r="U15" s="453"/>
      <c r="V15" s="453"/>
      <c r="W15" s="453"/>
      <c r="X15" s="453"/>
      <c r="Y15" s="453"/>
      <c r="Z15" s="453"/>
      <c r="AA15" s="453"/>
      <c r="AB15" s="453"/>
      <c r="AC15" s="453"/>
      <c r="AD15" s="453"/>
      <c r="AE15" s="453"/>
      <c r="AF15" s="453"/>
      <c r="AG15" s="453"/>
      <c r="AH15" s="453"/>
      <c r="AI15" s="453"/>
    </row>
    <row r="16" spans="1:35" ht="30" customHeight="1" thickBot="1">
      <c r="A16" s="358"/>
      <c r="B16" s="368"/>
      <c r="C16" s="457" t="s">
        <v>404</v>
      </c>
      <c r="D16" s="454" t="s">
        <v>380</v>
      </c>
      <c r="E16" s="454" t="s">
        <v>378</v>
      </c>
      <c r="F16" s="206" t="s">
        <v>278</v>
      </c>
      <c r="G16" s="512"/>
      <c r="H16" s="514"/>
      <c r="I16" s="513" t="b">
        <f>OR(IF(AND(G16="X",H16=""),1,0),IF(AND(G16="",H16=""),1,0))</f>
        <v>1</v>
      </c>
      <c r="J16" s="503">
        <v>0</v>
      </c>
      <c r="K16" s="459">
        <v>0</v>
      </c>
      <c r="L16" s="502">
        <f>PRODUCT(J16:K16)</f>
        <v>0</v>
      </c>
      <c r="M16" s="518"/>
      <c r="N16" s="517"/>
      <c r="O16" s="516"/>
      <c r="P16" s="515"/>
      <c r="Q16" s="532"/>
      <c r="R16" s="543"/>
      <c r="S16" s="453"/>
      <c r="T16" s="453"/>
      <c r="U16" s="453"/>
      <c r="V16" s="453"/>
      <c r="W16" s="453"/>
      <c r="X16" s="453"/>
      <c r="Y16" s="453"/>
      <c r="Z16" s="453"/>
      <c r="AA16" s="453"/>
      <c r="AB16" s="453"/>
      <c r="AC16" s="453"/>
      <c r="AD16" s="453"/>
      <c r="AE16" s="453"/>
      <c r="AF16" s="453"/>
      <c r="AG16" s="453"/>
      <c r="AH16" s="453"/>
      <c r="AI16" s="453"/>
    </row>
    <row r="17" spans="1:35" ht="30" customHeight="1" thickBot="1">
      <c r="A17" s="358"/>
      <c r="B17" s="368"/>
      <c r="C17" s="476"/>
      <c r="D17" s="455"/>
      <c r="E17" s="455"/>
      <c r="F17" s="207" t="s">
        <v>279</v>
      </c>
      <c r="G17" s="512"/>
      <c r="H17" s="514"/>
      <c r="I17" s="513"/>
      <c r="J17" s="503"/>
      <c r="K17" s="459"/>
      <c r="L17" s="502"/>
      <c r="M17" s="518"/>
      <c r="N17" s="517"/>
      <c r="O17" s="516"/>
      <c r="P17" s="515"/>
      <c r="Q17" s="532"/>
      <c r="R17" s="543"/>
      <c r="S17" s="453"/>
      <c r="T17" s="453"/>
      <c r="U17" s="453"/>
      <c r="V17" s="453"/>
      <c r="W17" s="453"/>
      <c r="X17" s="453"/>
      <c r="Y17" s="453"/>
      <c r="Z17" s="453"/>
      <c r="AA17" s="453"/>
      <c r="AB17" s="453"/>
      <c r="AC17" s="453"/>
      <c r="AD17" s="453"/>
      <c r="AE17" s="453"/>
      <c r="AF17" s="453"/>
      <c r="AG17" s="453"/>
      <c r="AH17" s="453"/>
      <c r="AI17" s="453"/>
    </row>
    <row r="18" spans="1:35" ht="30" customHeight="1" thickBot="1">
      <c r="A18" s="358"/>
      <c r="B18" s="368"/>
      <c r="C18" s="476"/>
      <c r="D18" s="455"/>
      <c r="E18" s="455"/>
      <c r="F18" s="207" t="s">
        <v>280</v>
      </c>
      <c r="G18" s="512"/>
      <c r="H18" s="514"/>
      <c r="I18" s="513"/>
      <c r="J18" s="503"/>
      <c r="K18" s="459"/>
      <c r="L18" s="502"/>
      <c r="M18" s="518"/>
      <c r="N18" s="517"/>
      <c r="O18" s="516"/>
      <c r="P18" s="515"/>
      <c r="Q18" s="532"/>
      <c r="R18" s="543"/>
      <c r="S18" s="453"/>
      <c r="T18" s="453"/>
      <c r="U18" s="453"/>
      <c r="V18" s="453"/>
      <c r="W18" s="453"/>
      <c r="X18" s="453"/>
      <c r="Y18" s="453"/>
      <c r="Z18" s="453"/>
      <c r="AA18" s="453"/>
      <c r="AB18" s="453"/>
      <c r="AC18" s="453"/>
      <c r="AD18" s="453"/>
      <c r="AE18" s="453"/>
      <c r="AF18" s="453"/>
      <c r="AG18" s="453"/>
      <c r="AH18" s="453"/>
      <c r="AI18" s="453"/>
    </row>
    <row r="19" spans="1:35" ht="30" customHeight="1" thickBot="1">
      <c r="A19" s="358"/>
      <c r="B19" s="368"/>
      <c r="C19" s="476"/>
      <c r="D19" s="455"/>
      <c r="E19" s="455"/>
      <c r="F19" s="207" t="s">
        <v>281</v>
      </c>
      <c r="G19" s="512"/>
      <c r="H19" s="514"/>
      <c r="I19" s="513"/>
      <c r="J19" s="503"/>
      <c r="K19" s="459"/>
      <c r="L19" s="502"/>
      <c r="M19" s="518"/>
      <c r="N19" s="517"/>
      <c r="O19" s="516"/>
      <c r="P19" s="515"/>
      <c r="Q19" s="532"/>
      <c r="R19" s="543"/>
      <c r="S19" s="453"/>
      <c r="T19" s="453"/>
      <c r="U19" s="453"/>
      <c r="V19" s="453"/>
      <c r="W19" s="453"/>
      <c r="X19" s="453"/>
      <c r="Y19" s="453"/>
      <c r="Z19" s="453"/>
      <c r="AA19" s="453"/>
      <c r="AB19" s="453"/>
      <c r="AC19" s="453"/>
      <c r="AD19" s="453"/>
      <c r="AE19" s="453"/>
      <c r="AF19" s="453"/>
      <c r="AG19" s="453"/>
      <c r="AH19" s="453"/>
      <c r="AI19" s="453"/>
    </row>
    <row r="20" spans="1:35" ht="30" customHeight="1" thickBot="1">
      <c r="A20" s="358"/>
      <c r="B20" s="368"/>
      <c r="C20" s="476"/>
      <c r="D20" s="455"/>
      <c r="E20" s="455"/>
      <c r="F20" s="207" t="s">
        <v>282</v>
      </c>
      <c r="G20" s="512"/>
      <c r="H20" s="514"/>
      <c r="I20" s="513"/>
      <c r="J20" s="503"/>
      <c r="K20" s="459"/>
      <c r="L20" s="502"/>
      <c r="M20" s="518"/>
      <c r="N20" s="517"/>
      <c r="O20" s="516"/>
      <c r="P20" s="515"/>
      <c r="Q20" s="532"/>
      <c r="R20" s="543"/>
      <c r="S20" s="453"/>
      <c r="T20" s="453"/>
      <c r="U20" s="453"/>
      <c r="V20" s="453"/>
      <c r="W20" s="453"/>
      <c r="X20" s="453"/>
      <c r="Y20" s="453"/>
      <c r="Z20" s="453"/>
      <c r="AA20" s="453"/>
      <c r="AB20" s="453"/>
      <c r="AC20" s="453"/>
      <c r="AD20" s="453"/>
      <c r="AE20" s="453"/>
      <c r="AF20" s="453"/>
      <c r="AG20" s="453"/>
      <c r="AH20" s="453"/>
      <c r="AI20" s="453"/>
    </row>
    <row r="21" spans="1:35" ht="30" customHeight="1" thickBot="1">
      <c r="A21" s="358"/>
      <c r="B21" s="368"/>
      <c r="C21" s="476"/>
      <c r="D21" s="455"/>
      <c r="E21" s="455"/>
      <c r="F21" s="207" t="s">
        <v>283</v>
      </c>
      <c r="G21" s="512"/>
      <c r="H21" s="514"/>
      <c r="I21" s="513"/>
      <c r="J21" s="503"/>
      <c r="K21" s="459"/>
      <c r="L21" s="502"/>
      <c r="M21" s="518"/>
      <c r="N21" s="517"/>
      <c r="O21" s="516"/>
      <c r="P21" s="515"/>
      <c r="Q21" s="532"/>
      <c r="R21" s="543"/>
      <c r="S21" s="453"/>
      <c r="T21" s="453"/>
      <c r="U21" s="453"/>
      <c r="V21" s="453"/>
      <c r="W21" s="453"/>
      <c r="X21" s="453"/>
      <c r="Y21" s="453"/>
      <c r="Z21" s="453"/>
      <c r="AA21" s="453"/>
      <c r="AB21" s="453"/>
      <c r="AC21" s="453"/>
      <c r="AD21" s="453"/>
      <c r="AE21" s="453"/>
      <c r="AF21" s="453"/>
      <c r="AG21" s="453"/>
      <c r="AH21" s="453"/>
      <c r="AI21" s="453"/>
    </row>
    <row r="22" spans="1:35" ht="30" customHeight="1" thickBot="1">
      <c r="A22" s="358"/>
      <c r="B22" s="368"/>
      <c r="C22" s="476"/>
      <c r="D22" s="455"/>
      <c r="E22" s="455"/>
      <c r="F22" s="207" t="s">
        <v>284</v>
      </c>
      <c r="G22" s="512"/>
      <c r="H22" s="514"/>
      <c r="I22" s="513"/>
      <c r="J22" s="503"/>
      <c r="K22" s="459"/>
      <c r="L22" s="502"/>
      <c r="M22" s="518"/>
      <c r="N22" s="517"/>
      <c r="O22" s="516"/>
      <c r="P22" s="515"/>
      <c r="Q22" s="532"/>
      <c r="R22" s="543"/>
      <c r="S22" s="453"/>
      <c r="T22" s="453"/>
      <c r="U22" s="453"/>
      <c r="V22" s="453"/>
      <c r="W22" s="453"/>
      <c r="X22" s="453"/>
      <c r="Y22" s="453"/>
      <c r="Z22" s="453"/>
      <c r="AA22" s="453"/>
      <c r="AB22" s="453"/>
      <c r="AC22" s="453"/>
      <c r="AD22" s="453"/>
      <c r="AE22" s="453"/>
      <c r="AF22" s="453"/>
      <c r="AG22" s="453"/>
      <c r="AH22" s="453"/>
      <c r="AI22" s="453"/>
    </row>
    <row r="23" spans="1:35" ht="30" customHeight="1" thickBot="1">
      <c r="A23" s="358"/>
      <c r="B23" s="368"/>
      <c r="C23" s="476"/>
      <c r="D23" s="455"/>
      <c r="E23" s="455"/>
      <c r="F23" s="207" t="s">
        <v>236</v>
      </c>
      <c r="G23" s="512"/>
      <c r="H23" s="514"/>
      <c r="I23" s="513"/>
      <c r="J23" s="503"/>
      <c r="K23" s="459"/>
      <c r="L23" s="502"/>
      <c r="M23" s="518"/>
      <c r="N23" s="517"/>
      <c r="O23" s="516"/>
      <c r="P23" s="515"/>
      <c r="Q23" s="532"/>
      <c r="R23" s="543"/>
      <c r="S23" s="453"/>
      <c r="T23" s="453"/>
      <c r="U23" s="453"/>
      <c r="V23" s="453"/>
      <c r="W23" s="453"/>
      <c r="X23" s="453"/>
      <c r="Y23" s="453"/>
      <c r="Z23" s="453"/>
      <c r="AA23" s="453"/>
      <c r="AB23" s="453"/>
      <c r="AC23" s="453"/>
      <c r="AD23" s="453"/>
      <c r="AE23" s="453"/>
      <c r="AF23" s="453"/>
      <c r="AG23" s="453"/>
      <c r="AH23" s="453"/>
      <c r="AI23" s="453"/>
    </row>
    <row r="24" spans="1:35" ht="30" customHeight="1" thickBot="1">
      <c r="A24" s="358"/>
      <c r="B24" s="368"/>
      <c r="C24" s="476"/>
      <c r="D24" s="455"/>
      <c r="E24" s="455"/>
      <c r="F24" s="207" t="s">
        <v>285</v>
      </c>
      <c r="G24" s="512"/>
      <c r="H24" s="514"/>
      <c r="I24" s="513"/>
      <c r="J24" s="503"/>
      <c r="K24" s="459"/>
      <c r="L24" s="502"/>
      <c r="M24" s="518"/>
      <c r="N24" s="517"/>
      <c r="O24" s="516"/>
      <c r="P24" s="515"/>
      <c r="Q24" s="532"/>
      <c r="R24" s="543"/>
      <c r="S24" s="453"/>
      <c r="T24" s="453"/>
      <c r="U24" s="453"/>
      <c r="V24" s="453"/>
      <c r="W24" s="453"/>
      <c r="X24" s="453"/>
      <c r="Y24" s="453"/>
      <c r="Z24" s="453"/>
      <c r="AA24" s="453"/>
      <c r="AB24" s="453"/>
      <c r="AC24" s="453"/>
      <c r="AD24" s="453"/>
      <c r="AE24" s="453"/>
      <c r="AF24" s="453"/>
      <c r="AG24" s="453"/>
      <c r="AH24" s="453"/>
      <c r="AI24" s="453"/>
    </row>
    <row r="25" spans="1:35" ht="30" customHeight="1" thickBot="1">
      <c r="A25" s="358"/>
      <c r="B25" s="368"/>
      <c r="C25" s="458"/>
      <c r="D25" s="456"/>
      <c r="E25" s="456"/>
      <c r="F25" s="208" t="s">
        <v>286</v>
      </c>
      <c r="G25" s="512"/>
      <c r="H25" s="514"/>
      <c r="I25" s="513"/>
      <c r="J25" s="503"/>
      <c r="K25" s="459"/>
      <c r="L25" s="502"/>
      <c r="M25" s="518"/>
      <c r="N25" s="517"/>
      <c r="O25" s="516"/>
      <c r="P25" s="515"/>
      <c r="Q25" s="532"/>
      <c r="R25" s="543"/>
      <c r="S25" s="453"/>
      <c r="T25" s="453"/>
      <c r="U25" s="453"/>
      <c r="V25" s="453"/>
      <c r="W25" s="453"/>
      <c r="X25" s="453"/>
      <c r="Y25" s="453"/>
      <c r="Z25" s="453"/>
      <c r="AA25" s="453"/>
      <c r="AB25" s="453"/>
      <c r="AC25" s="453"/>
      <c r="AD25" s="453"/>
      <c r="AE25" s="453"/>
      <c r="AF25" s="453"/>
      <c r="AG25" s="453"/>
      <c r="AH25" s="453"/>
      <c r="AI25" s="453"/>
    </row>
    <row r="26" spans="1:35" ht="30" customHeight="1" thickBot="1">
      <c r="A26" s="358"/>
      <c r="B26" s="368"/>
      <c r="C26" s="451" t="s">
        <v>405</v>
      </c>
      <c r="D26" s="460" t="s">
        <v>381</v>
      </c>
      <c r="E26" s="460" t="s">
        <v>361</v>
      </c>
      <c r="F26" s="10" t="s">
        <v>287</v>
      </c>
      <c r="G26" s="512"/>
      <c r="H26" s="514"/>
      <c r="I26" s="520" t="b">
        <f>OR(IF(AND(G26="X",H26=""),1,0),IF(AND(G26="",H26=""),1,0))</f>
        <v>1</v>
      </c>
      <c r="J26" s="503">
        <v>3</v>
      </c>
      <c r="K26" s="504"/>
      <c r="L26" s="502">
        <f>PRODUCT(J26:K26)</f>
        <v>3</v>
      </c>
      <c r="M26" s="521"/>
      <c r="N26" s="517"/>
      <c r="O26" s="516"/>
      <c r="P26" s="515"/>
      <c r="Q26" s="532"/>
      <c r="R26" s="543"/>
      <c r="S26" s="453"/>
      <c r="T26" s="453"/>
      <c r="U26" s="453"/>
      <c r="V26" s="453"/>
      <c r="W26" s="453"/>
      <c r="X26" s="453"/>
      <c r="Y26" s="453"/>
      <c r="Z26" s="453"/>
      <c r="AA26" s="453"/>
      <c r="AB26" s="453"/>
      <c r="AC26" s="453"/>
      <c r="AD26" s="453"/>
      <c r="AE26" s="453"/>
      <c r="AF26" s="453"/>
      <c r="AG26" s="453"/>
      <c r="AH26" s="453"/>
      <c r="AI26" s="453"/>
    </row>
    <row r="27" spans="1:35" ht="30" customHeight="1" thickBot="1">
      <c r="A27" s="358"/>
      <c r="B27" s="368"/>
      <c r="C27" s="452"/>
      <c r="D27" s="461"/>
      <c r="E27" s="461"/>
      <c r="F27" s="7" t="s">
        <v>288</v>
      </c>
      <c r="G27" s="512"/>
      <c r="H27" s="514"/>
      <c r="I27" s="520"/>
      <c r="J27" s="503"/>
      <c r="K27" s="504"/>
      <c r="L27" s="502"/>
      <c r="M27" s="521"/>
      <c r="N27" s="517"/>
      <c r="O27" s="516"/>
      <c r="P27" s="515"/>
      <c r="Q27" s="532"/>
      <c r="R27" s="543"/>
      <c r="S27" s="453"/>
      <c r="T27" s="453"/>
      <c r="U27" s="453"/>
      <c r="V27" s="453"/>
      <c r="W27" s="453"/>
      <c r="X27" s="453"/>
      <c r="Y27" s="453"/>
      <c r="Z27" s="453"/>
      <c r="AA27" s="453"/>
      <c r="AB27" s="453"/>
      <c r="AC27" s="453"/>
      <c r="AD27" s="453"/>
      <c r="AE27" s="453"/>
      <c r="AF27" s="453"/>
      <c r="AG27" s="453"/>
      <c r="AH27" s="453"/>
      <c r="AI27" s="453"/>
    </row>
    <row r="28" spans="1:35" ht="30" customHeight="1" thickBot="1">
      <c r="A28" s="358"/>
      <c r="B28" s="368"/>
      <c r="C28" s="452"/>
      <c r="D28" s="461"/>
      <c r="E28" s="461"/>
      <c r="F28" s="9" t="s">
        <v>289</v>
      </c>
      <c r="G28" s="512"/>
      <c r="H28" s="514"/>
      <c r="I28" s="520"/>
      <c r="J28" s="503"/>
      <c r="K28" s="504"/>
      <c r="L28" s="502"/>
      <c r="M28" s="521"/>
      <c r="N28" s="517"/>
      <c r="O28" s="516"/>
      <c r="P28" s="515"/>
      <c r="Q28" s="532"/>
      <c r="R28" s="543"/>
      <c r="S28" s="453"/>
      <c r="T28" s="453"/>
      <c r="U28" s="453"/>
      <c r="V28" s="453"/>
      <c r="W28" s="453"/>
      <c r="X28" s="453"/>
      <c r="Y28" s="453"/>
      <c r="Z28" s="453"/>
      <c r="AA28" s="453"/>
      <c r="AB28" s="453"/>
      <c r="AC28" s="453"/>
      <c r="AD28" s="453"/>
      <c r="AE28" s="453"/>
      <c r="AF28" s="453"/>
      <c r="AG28" s="453"/>
      <c r="AH28" s="453"/>
      <c r="AI28" s="453"/>
    </row>
    <row r="29" spans="1:35" ht="30" customHeight="1" thickBot="1">
      <c r="A29" s="358"/>
      <c r="B29" s="368"/>
      <c r="C29" s="452"/>
      <c r="D29" s="461"/>
      <c r="E29" s="461"/>
      <c r="F29" s="9" t="s">
        <v>290</v>
      </c>
      <c r="G29" s="512"/>
      <c r="H29" s="514"/>
      <c r="I29" s="520"/>
      <c r="J29" s="503"/>
      <c r="K29" s="504"/>
      <c r="L29" s="502"/>
      <c r="M29" s="521"/>
      <c r="N29" s="517"/>
      <c r="O29" s="516"/>
      <c r="P29" s="515"/>
      <c r="Q29" s="532"/>
      <c r="R29" s="543"/>
      <c r="S29" s="453"/>
      <c r="T29" s="453"/>
      <c r="U29" s="453"/>
      <c r="V29" s="453"/>
      <c r="W29" s="453"/>
      <c r="X29" s="453"/>
      <c r="Y29" s="453"/>
      <c r="Z29" s="453"/>
      <c r="AA29" s="453"/>
      <c r="AB29" s="453"/>
      <c r="AC29" s="453"/>
      <c r="AD29" s="453"/>
      <c r="AE29" s="453"/>
      <c r="AF29" s="453"/>
      <c r="AG29" s="453"/>
      <c r="AH29" s="453"/>
      <c r="AI29" s="453"/>
    </row>
    <row r="30" spans="1:35" ht="30" customHeight="1" thickBot="1">
      <c r="A30" s="358"/>
      <c r="B30" s="368"/>
      <c r="C30" s="452"/>
      <c r="D30" s="461"/>
      <c r="E30" s="461"/>
      <c r="F30" s="9" t="s">
        <v>291</v>
      </c>
      <c r="G30" s="512"/>
      <c r="H30" s="514"/>
      <c r="I30" s="520"/>
      <c r="J30" s="503"/>
      <c r="K30" s="504"/>
      <c r="L30" s="502"/>
      <c r="M30" s="521"/>
      <c r="N30" s="517"/>
      <c r="O30" s="516"/>
      <c r="P30" s="515"/>
      <c r="Q30" s="532"/>
      <c r="R30" s="543"/>
      <c r="S30" s="453"/>
      <c r="T30" s="453"/>
      <c r="U30" s="453"/>
      <c r="V30" s="453"/>
      <c r="W30" s="453"/>
      <c r="X30" s="453"/>
      <c r="Y30" s="453"/>
      <c r="Z30" s="453"/>
      <c r="AA30" s="453"/>
      <c r="AB30" s="453"/>
      <c r="AC30" s="453"/>
      <c r="AD30" s="453"/>
      <c r="AE30" s="453"/>
      <c r="AF30" s="453"/>
      <c r="AG30" s="453"/>
      <c r="AH30" s="453"/>
      <c r="AI30" s="453"/>
    </row>
    <row r="31" spans="1:35" ht="30" customHeight="1" thickBot="1">
      <c r="A31" s="358"/>
      <c r="B31" s="368"/>
      <c r="C31" s="452"/>
      <c r="D31" s="461"/>
      <c r="E31" s="461"/>
      <c r="F31" s="9" t="s">
        <v>292</v>
      </c>
      <c r="G31" s="512"/>
      <c r="H31" s="514"/>
      <c r="I31" s="520"/>
      <c r="J31" s="503"/>
      <c r="K31" s="504"/>
      <c r="L31" s="502"/>
      <c r="M31" s="521"/>
      <c r="N31" s="517"/>
      <c r="O31" s="516"/>
      <c r="P31" s="515"/>
      <c r="Q31" s="532"/>
      <c r="R31" s="543"/>
      <c r="S31" s="453"/>
      <c r="T31" s="453"/>
      <c r="U31" s="453"/>
      <c r="V31" s="453"/>
      <c r="W31" s="453"/>
      <c r="X31" s="453"/>
      <c r="Y31" s="453"/>
      <c r="Z31" s="453"/>
      <c r="AA31" s="453"/>
      <c r="AB31" s="453"/>
      <c r="AC31" s="453"/>
      <c r="AD31" s="453"/>
      <c r="AE31" s="453"/>
      <c r="AF31" s="453"/>
      <c r="AG31" s="453"/>
      <c r="AH31" s="453"/>
      <c r="AI31" s="453"/>
    </row>
    <row r="32" spans="1:35" ht="30" customHeight="1" thickBot="1">
      <c r="A32" s="358"/>
      <c r="B32" s="368"/>
      <c r="C32" s="452"/>
      <c r="D32" s="461"/>
      <c r="E32" s="461"/>
      <c r="F32" s="9" t="s">
        <v>293</v>
      </c>
      <c r="G32" s="512"/>
      <c r="H32" s="514"/>
      <c r="I32" s="520"/>
      <c r="J32" s="503"/>
      <c r="K32" s="504"/>
      <c r="L32" s="502"/>
      <c r="M32" s="521"/>
      <c r="N32" s="517"/>
      <c r="O32" s="516"/>
      <c r="P32" s="515"/>
      <c r="Q32" s="532"/>
      <c r="R32" s="543"/>
      <c r="S32" s="453"/>
      <c r="T32" s="453"/>
      <c r="U32" s="453"/>
      <c r="V32" s="453"/>
      <c r="W32" s="453"/>
      <c r="X32" s="453"/>
      <c r="Y32" s="453"/>
      <c r="Z32" s="453"/>
      <c r="AA32" s="453"/>
      <c r="AB32" s="453"/>
      <c r="AC32" s="453"/>
      <c r="AD32" s="453"/>
      <c r="AE32" s="453"/>
      <c r="AF32" s="453"/>
      <c r="AG32" s="453"/>
      <c r="AH32" s="453"/>
      <c r="AI32" s="453"/>
    </row>
    <row r="33" spans="1:35" ht="30" customHeight="1" thickBot="1">
      <c r="A33" s="358"/>
      <c r="B33" s="368"/>
      <c r="C33" s="457" t="s">
        <v>406</v>
      </c>
      <c r="D33" s="454" t="s">
        <v>382</v>
      </c>
      <c r="E33" s="454" t="s">
        <v>362</v>
      </c>
      <c r="F33" s="206" t="s">
        <v>294</v>
      </c>
      <c r="G33" s="512"/>
      <c r="H33" s="514"/>
      <c r="I33" s="513" t="b">
        <f>OR(IF(AND(G33="X",H33=""),1,0),IF(AND(G33="",H33=""),1,0))</f>
        <v>1</v>
      </c>
      <c r="J33" s="503"/>
      <c r="K33" s="459"/>
      <c r="L33" s="502">
        <f>PRODUCT(J33:K33)</f>
        <v>0</v>
      </c>
      <c r="M33" s="522"/>
      <c r="N33" s="524"/>
      <c r="O33" s="524"/>
      <c r="P33" s="523"/>
      <c r="Q33" s="532"/>
      <c r="R33" s="543"/>
      <c r="S33" s="453"/>
      <c r="T33" s="453"/>
      <c r="U33" s="453"/>
      <c r="V33" s="453"/>
      <c r="W33" s="453"/>
      <c r="X33" s="453"/>
      <c r="Y33" s="453"/>
      <c r="Z33" s="453"/>
      <c r="AA33" s="453"/>
      <c r="AB33" s="453"/>
      <c r="AC33" s="453"/>
      <c r="AD33" s="453"/>
      <c r="AE33" s="453"/>
      <c r="AF33" s="453"/>
      <c r="AG33" s="453"/>
      <c r="AH33" s="453"/>
      <c r="AI33" s="453"/>
    </row>
    <row r="34" spans="1:35" ht="30" customHeight="1" thickBot="1">
      <c r="A34" s="358"/>
      <c r="B34" s="368"/>
      <c r="C34" s="476"/>
      <c r="D34" s="455"/>
      <c r="E34" s="455"/>
      <c r="F34" s="207" t="s">
        <v>295</v>
      </c>
      <c r="G34" s="512"/>
      <c r="H34" s="514"/>
      <c r="I34" s="513"/>
      <c r="J34" s="503"/>
      <c r="K34" s="459"/>
      <c r="L34" s="502"/>
      <c r="M34" s="522"/>
      <c r="N34" s="524"/>
      <c r="O34" s="524"/>
      <c r="P34" s="523"/>
      <c r="Q34" s="532"/>
      <c r="R34" s="543"/>
      <c r="S34" s="453"/>
      <c r="T34" s="453"/>
      <c r="U34" s="453"/>
      <c r="V34" s="453"/>
      <c r="W34" s="453"/>
      <c r="X34" s="453"/>
      <c r="Y34" s="453"/>
      <c r="Z34" s="453"/>
      <c r="AA34" s="453"/>
      <c r="AB34" s="453"/>
      <c r="AC34" s="453"/>
      <c r="AD34" s="453"/>
      <c r="AE34" s="453"/>
      <c r="AF34" s="453"/>
      <c r="AG34" s="453"/>
      <c r="AH34" s="453"/>
      <c r="AI34" s="453"/>
    </row>
    <row r="35" spans="1:35" ht="30" customHeight="1" thickBot="1">
      <c r="A35" s="358"/>
      <c r="B35" s="368"/>
      <c r="C35" s="476"/>
      <c r="D35" s="455"/>
      <c r="E35" s="455"/>
      <c r="F35" s="207" t="s">
        <v>296</v>
      </c>
      <c r="G35" s="512"/>
      <c r="H35" s="514"/>
      <c r="I35" s="513"/>
      <c r="J35" s="503"/>
      <c r="K35" s="459"/>
      <c r="L35" s="502"/>
      <c r="M35" s="522"/>
      <c r="N35" s="524"/>
      <c r="O35" s="524"/>
      <c r="P35" s="523"/>
      <c r="Q35" s="532"/>
      <c r="R35" s="543"/>
      <c r="S35" s="453"/>
      <c r="T35" s="453"/>
      <c r="U35" s="453"/>
      <c r="V35" s="453"/>
      <c r="W35" s="453"/>
      <c r="X35" s="453"/>
      <c r="Y35" s="453"/>
      <c r="Z35" s="453"/>
      <c r="AA35" s="453"/>
      <c r="AB35" s="453"/>
      <c r="AC35" s="453"/>
      <c r="AD35" s="453"/>
      <c r="AE35" s="453"/>
      <c r="AF35" s="453"/>
      <c r="AG35" s="453"/>
      <c r="AH35" s="453"/>
      <c r="AI35" s="453"/>
    </row>
    <row r="36" spans="1:35" ht="30" customHeight="1" thickBot="1">
      <c r="A36" s="358"/>
      <c r="B36" s="368"/>
      <c r="C36" s="476"/>
      <c r="D36" s="455"/>
      <c r="E36" s="455"/>
      <c r="F36" s="207" t="s">
        <v>297</v>
      </c>
      <c r="G36" s="512"/>
      <c r="H36" s="514"/>
      <c r="I36" s="513"/>
      <c r="J36" s="503"/>
      <c r="K36" s="459"/>
      <c r="L36" s="502"/>
      <c r="M36" s="522"/>
      <c r="N36" s="524"/>
      <c r="O36" s="524"/>
      <c r="P36" s="523"/>
      <c r="Q36" s="532"/>
      <c r="R36" s="543"/>
      <c r="S36" s="453"/>
      <c r="T36" s="453"/>
      <c r="U36" s="453"/>
      <c r="V36" s="453"/>
      <c r="W36" s="453"/>
      <c r="X36" s="453"/>
      <c r="Y36" s="453"/>
      <c r="Z36" s="453"/>
      <c r="AA36" s="453"/>
      <c r="AB36" s="453"/>
      <c r="AC36" s="453"/>
      <c r="AD36" s="453"/>
      <c r="AE36" s="453"/>
      <c r="AF36" s="453"/>
      <c r="AG36" s="453"/>
      <c r="AH36" s="453"/>
      <c r="AI36" s="453"/>
    </row>
    <row r="37" spans="1:35" ht="30" customHeight="1" thickBot="1">
      <c r="A37" s="358"/>
      <c r="B37" s="368"/>
      <c r="C37" s="476"/>
      <c r="D37" s="455"/>
      <c r="E37" s="455"/>
      <c r="F37" s="207" t="s">
        <v>298</v>
      </c>
      <c r="G37" s="512"/>
      <c r="H37" s="514"/>
      <c r="I37" s="513"/>
      <c r="J37" s="503"/>
      <c r="K37" s="459"/>
      <c r="L37" s="502"/>
      <c r="M37" s="522"/>
      <c r="N37" s="524"/>
      <c r="O37" s="524"/>
      <c r="P37" s="523"/>
      <c r="Q37" s="532"/>
      <c r="R37" s="543"/>
      <c r="S37" s="453"/>
      <c r="T37" s="453"/>
      <c r="U37" s="453"/>
      <c r="V37" s="453"/>
      <c r="W37" s="453"/>
      <c r="X37" s="453"/>
      <c r="Y37" s="453"/>
      <c r="Z37" s="453"/>
      <c r="AA37" s="453"/>
      <c r="AB37" s="453"/>
      <c r="AC37" s="453"/>
      <c r="AD37" s="453"/>
      <c r="AE37" s="453"/>
      <c r="AF37" s="453"/>
      <c r="AG37" s="453"/>
      <c r="AH37" s="453"/>
      <c r="AI37" s="453"/>
    </row>
    <row r="38" spans="1:35" ht="30" customHeight="1" thickBot="1">
      <c r="A38" s="358"/>
      <c r="B38" s="368"/>
      <c r="C38" s="476"/>
      <c r="D38" s="455"/>
      <c r="E38" s="455"/>
      <c r="F38" s="207" t="s">
        <v>299</v>
      </c>
      <c r="G38" s="512"/>
      <c r="H38" s="514"/>
      <c r="I38" s="513"/>
      <c r="J38" s="503"/>
      <c r="K38" s="459"/>
      <c r="L38" s="502"/>
      <c r="M38" s="522"/>
      <c r="N38" s="524"/>
      <c r="O38" s="524"/>
      <c r="P38" s="523"/>
      <c r="Q38" s="532"/>
      <c r="R38" s="543"/>
      <c r="S38" s="453"/>
      <c r="T38" s="453"/>
      <c r="U38" s="453"/>
      <c r="V38" s="453"/>
      <c r="W38" s="453"/>
      <c r="X38" s="453"/>
      <c r="Y38" s="453"/>
      <c r="Z38" s="453"/>
      <c r="AA38" s="453"/>
      <c r="AB38" s="453"/>
      <c r="AC38" s="453"/>
      <c r="AD38" s="453"/>
      <c r="AE38" s="453"/>
      <c r="AF38" s="453"/>
      <c r="AG38" s="453"/>
      <c r="AH38" s="453"/>
      <c r="AI38" s="453"/>
    </row>
    <row r="39" spans="1:35" ht="30" customHeight="1" thickBot="1">
      <c r="A39" s="358"/>
      <c r="B39" s="368"/>
      <c r="C39" s="476"/>
      <c r="D39" s="455"/>
      <c r="E39" s="455"/>
      <c r="F39" s="207" t="s">
        <v>300</v>
      </c>
      <c r="G39" s="512"/>
      <c r="H39" s="514"/>
      <c r="I39" s="513"/>
      <c r="J39" s="503"/>
      <c r="K39" s="459"/>
      <c r="L39" s="502"/>
      <c r="M39" s="522"/>
      <c r="N39" s="524"/>
      <c r="O39" s="524"/>
      <c r="P39" s="523"/>
      <c r="Q39" s="532"/>
      <c r="R39" s="543"/>
      <c r="S39" s="453"/>
      <c r="T39" s="453"/>
      <c r="U39" s="453"/>
      <c r="V39" s="453"/>
      <c r="W39" s="453"/>
      <c r="X39" s="453"/>
      <c r="Y39" s="453"/>
      <c r="Z39" s="453"/>
      <c r="AA39" s="453"/>
      <c r="AB39" s="453"/>
      <c r="AC39" s="453"/>
      <c r="AD39" s="453"/>
      <c r="AE39" s="453"/>
      <c r="AF39" s="453"/>
      <c r="AG39" s="453"/>
      <c r="AH39" s="453"/>
      <c r="AI39" s="453"/>
    </row>
    <row r="40" spans="1:35" ht="30" customHeight="1" thickBot="1">
      <c r="A40" s="358"/>
      <c r="B40" s="368"/>
      <c r="C40" s="458"/>
      <c r="D40" s="456"/>
      <c r="E40" s="456"/>
      <c r="F40" s="208" t="s">
        <v>301</v>
      </c>
      <c r="G40" s="512"/>
      <c r="H40" s="514"/>
      <c r="I40" s="513"/>
      <c r="J40" s="503"/>
      <c r="K40" s="459"/>
      <c r="L40" s="502"/>
      <c r="M40" s="522"/>
      <c r="N40" s="524"/>
      <c r="O40" s="524"/>
      <c r="P40" s="523"/>
      <c r="Q40" s="532"/>
      <c r="R40" s="543"/>
      <c r="S40" s="453"/>
      <c r="T40" s="453"/>
      <c r="U40" s="453"/>
      <c r="V40" s="453"/>
      <c r="W40" s="453"/>
      <c r="X40" s="453"/>
      <c r="Y40" s="453"/>
      <c r="Z40" s="453"/>
      <c r="AA40" s="453"/>
      <c r="AB40" s="453"/>
      <c r="AC40" s="453"/>
      <c r="AD40" s="453"/>
      <c r="AE40" s="453"/>
      <c r="AF40" s="453"/>
      <c r="AG40" s="453"/>
      <c r="AH40" s="453"/>
      <c r="AI40" s="453"/>
    </row>
    <row r="41" spans="1:35" ht="30" customHeight="1" thickBot="1">
      <c r="A41" s="358"/>
      <c r="B41" s="368"/>
      <c r="C41" s="451" t="s">
        <v>407</v>
      </c>
      <c r="D41" s="460" t="s">
        <v>383</v>
      </c>
      <c r="E41" s="460" t="s">
        <v>237</v>
      </c>
      <c r="F41" s="15" t="s">
        <v>302</v>
      </c>
      <c r="G41" s="512"/>
      <c r="H41" s="514"/>
      <c r="I41" s="513" t="b">
        <f>OR(IF(AND(G41="X",H41=""),1,0),IF(AND(G41="",H41=""),1,0))</f>
        <v>1</v>
      </c>
      <c r="J41" s="503"/>
      <c r="K41" s="459">
        <v>3</v>
      </c>
      <c r="L41" s="502">
        <f>PRODUCT(J41:K41)</f>
        <v>3</v>
      </c>
      <c r="M41" s="525"/>
      <c r="N41" s="526"/>
      <c r="O41" s="524"/>
      <c r="P41" s="523"/>
      <c r="Q41" s="532"/>
      <c r="R41" s="543"/>
      <c r="S41" s="453"/>
      <c r="T41" s="453"/>
      <c r="U41" s="453"/>
      <c r="V41" s="453"/>
      <c r="W41" s="453"/>
      <c r="X41" s="453"/>
      <c r="Y41" s="453"/>
      <c r="Z41" s="453"/>
      <c r="AA41" s="453"/>
      <c r="AB41" s="453"/>
      <c r="AC41" s="453"/>
      <c r="AD41" s="453"/>
      <c r="AE41" s="453"/>
      <c r="AF41" s="453"/>
      <c r="AG41" s="453"/>
      <c r="AH41" s="453"/>
      <c r="AI41" s="453"/>
    </row>
    <row r="42" spans="1:35" ht="30" customHeight="1" thickBot="1">
      <c r="A42" s="358"/>
      <c r="B42" s="368"/>
      <c r="C42" s="452"/>
      <c r="D42" s="461"/>
      <c r="E42" s="461"/>
      <c r="F42" s="7" t="s">
        <v>303</v>
      </c>
      <c r="G42" s="512"/>
      <c r="H42" s="514"/>
      <c r="I42" s="513"/>
      <c r="J42" s="503"/>
      <c r="K42" s="459"/>
      <c r="L42" s="502"/>
      <c r="M42" s="525"/>
      <c r="N42" s="526"/>
      <c r="O42" s="524"/>
      <c r="P42" s="523"/>
      <c r="Q42" s="532"/>
      <c r="R42" s="543"/>
      <c r="S42" s="453"/>
      <c r="T42" s="453"/>
      <c r="U42" s="453"/>
      <c r="V42" s="453"/>
      <c r="W42" s="453"/>
      <c r="X42" s="453"/>
      <c r="Y42" s="453"/>
      <c r="Z42" s="453"/>
      <c r="AA42" s="453"/>
      <c r="AB42" s="453"/>
      <c r="AC42" s="453"/>
      <c r="AD42" s="453"/>
      <c r="AE42" s="453"/>
      <c r="AF42" s="453"/>
      <c r="AG42" s="453"/>
      <c r="AH42" s="453"/>
      <c r="AI42" s="453"/>
    </row>
    <row r="43" spans="1:35" ht="30" customHeight="1" thickBot="1">
      <c r="A43" s="358"/>
      <c r="B43" s="368"/>
      <c r="C43" s="452"/>
      <c r="D43" s="461"/>
      <c r="E43" s="461"/>
      <c r="F43" s="7" t="s">
        <v>304</v>
      </c>
      <c r="G43" s="512"/>
      <c r="H43" s="514"/>
      <c r="I43" s="513"/>
      <c r="J43" s="503"/>
      <c r="K43" s="459"/>
      <c r="L43" s="502"/>
      <c r="M43" s="525"/>
      <c r="N43" s="526"/>
      <c r="O43" s="524"/>
      <c r="P43" s="523"/>
      <c r="Q43" s="532"/>
      <c r="R43" s="543"/>
      <c r="S43" s="453"/>
      <c r="T43" s="453"/>
      <c r="U43" s="453"/>
      <c r="V43" s="453"/>
      <c r="W43" s="453"/>
      <c r="X43" s="453"/>
      <c r="Y43" s="453"/>
      <c r="Z43" s="453"/>
      <c r="AA43" s="453"/>
      <c r="AB43" s="453"/>
      <c r="AC43" s="453"/>
      <c r="AD43" s="453"/>
      <c r="AE43" s="453"/>
      <c r="AF43" s="453"/>
      <c r="AG43" s="453"/>
      <c r="AH43" s="453"/>
      <c r="AI43" s="453"/>
    </row>
    <row r="44" spans="1:35" ht="30" customHeight="1" thickBot="1">
      <c r="A44" s="358"/>
      <c r="B44" s="368"/>
      <c r="C44" s="483"/>
      <c r="D44" s="466"/>
      <c r="E44" s="466"/>
      <c r="F44" s="113" t="s">
        <v>305</v>
      </c>
      <c r="G44" s="512"/>
      <c r="H44" s="514"/>
      <c r="I44" s="513"/>
      <c r="J44" s="503"/>
      <c r="K44" s="459"/>
      <c r="L44" s="502"/>
      <c r="M44" s="525"/>
      <c r="N44" s="526"/>
      <c r="O44" s="524"/>
      <c r="P44" s="523"/>
      <c r="Q44" s="532"/>
      <c r="R44" s="543"/>
      <c r="S44" s="453"/>
      <c r="T44" s="453"/>
      <c r="U44" s="453"/>
      <c r="V44" s="453"/>
      <c r="W44" s="453"/>
      <c r="X44" s="453"/>
      <c r="Y44" s="453"/>
      <c r="Z44" s="453"/>
      <c r="AA44" s="453"/>
      <c r="AB44" s="453"/>
      <c r="AC44" s="453"/>
      <c r="AD44" s="453"/>
      <c r="AE44" s="453"/>
      <c r="AF44" s="453"/>
      <c r="AG44" s="453"/>
      <c r="AH44" s="453"/>
      <c r="AI44" s="453"/>
    </row>
    <row r="45" spans="1:35" ht="30" customHeight="1" thickBot="1">
      <c r="A45" s="358"/>
      <c r="B45" s="368"/>
      <c r="C45" s="484" t="s">
        <v>408</v>
      </c>
      <c r="D45" s="487" t="s">
        <v>384</v>
      </c>
      <c r="E45" s="487" t="s">
        <v>363</v>
      </c>
      <c r="F45" s="206" t="s">
        <v>306</v>
      </c>
      <c r="G45" s="512"/>
      <c r="H45" s="514"/>
      <c r="I45" s="513" t="b">
        <f>OR(IF(AND(G45="X",H45=""),1,0),IF(AND(G45="",H45=""),1,0))</f>
        <v>1</v>
      </c>
      <c r="J45" s="503">
        <v>2</v>
      </c>
      <c r="K45" s="459"/>
      <c r="L45" s="527">
        <f>PRODUCT(J45:K45)</f>
        <v>2</v>
      </c>
      <c r="M45" s="525"/>
      <c r="N45" s="526"/>
      <c r="O45" s="524"/>
      <c r="P45" s="523"/>
      <c r="Q45" s="532"/>
      <c r="R45" s="543"/>
      <c r="S45" s="453"/>
      <c r="T45" s="453"/>
      <c r="U45" s="453"/>
      <c r="V45" s="453"/>
      <c r="W45" s="453"/>
      <c r="X45" s="453"/>
      <c r="Y45" s="453"/>
      <c r="Z45" s="453"/>
      <c r="AA45" s="453"/>
      <c r="AB45" s="453"/>
      <c r="AC45" s="453"/>
      <c r="AD45" s="453"/>
      <c r="AE45" s="453"/>
      <c r="AF45" s="453"/>
      <c r="AG45" s="453"/>
      <c r="AH45" s="453"/>
      <c r="AI45" s="453"/>
    </row>
    <row r="46" spans="1:35" ht="30" customHeight="1" thickBot="1">
      <c r="A46" s="358"/>
      <c r="B46" s="368"/>
      <c r="C46" s="485"/>
      <c r="D46" s="488"/>
      <c r="E46" s="488"/>
      <c r="F46" s="207" t="s">
        <v>307</v>
      </c>
      <c r="G46" s="512"/>
      <c r="H46" s="514"/>
      <c r="I46" s="513"/>
      <c r="J46" s="503"/>
      <c r="K46" s="459"/>
      <c r="L46" s="527"/>
      <c r="M46" s="525"/>
      <c r="N46" s="526"/>
      <c r="O46" s="524"/>
      <c r="P46" s="523"/>
      <c r="Q46" s="532"/>
      <c r="R46" s="543"/>
      <c r="S46" s="453"/>
      <c r="T46" s="453"/>
      <c r="U46" s="453"/>
      <c r="V46" s="453"/>
      <c r="W46" s="453"/>
      <c r="X46" s="453"/>
      <c r="Y46" s="453"/>
      <c r="Z46" s="453"/>
      <c r="AA46" s="453"/>
      <c r="AB46" s="453"/>
      <c r="AC46" s="453"/>
      <c r="AD46" s="453"/>
      <c r="AE46" s="453"/>
      <c r="AF46" s="453"/>
      <c r="AG46" s="453"/>
      <c r="AH46" s="453"/>
      <c r="AI46" s="453"/>
    </row>
    <row r="47" spans="1:35" ht="30" customHeight="1" thickBot="1">
      <c r="A47" s="358"/>
      <c r="B47" s="368"/>
      <c r="C47" s="485"/>
      <c r="D47" s="488"/>
      <c r="E47" s="488"/>
      <c r="F47" s="207" t="s">
        <v>308</v>
      </c>
      <c r="G47" s="512"/>
      <c r="H47" s="514"/>
      <c r="I47" s="513"/>
      <c r="J47" s="503"/>
      <c r="K47" s="459"/>
      <c r="L47" s="527"/>
      <c r="M47" s="525"/>
      <c r="N47" s="526"/>
      <c r="O47" s="524"/>
      <c r="P47" s="523"/>
      <c r="Q47" s="532"/>
      <c r="R47" s="543"/>
      <c r="S47" s="453"/>
      <c r="T47" s="453"/>
      <c r="U47" s="453"/>
      <c r="V47" s="453"/>
      <c r="W47" s="453"/>
      <c r="X47" s="453"/>
      <c r="Y47" s="453"/>
      <c r="Z47" s="453"/>
      <c r="AA47" s="453"/>
      <c r="AB47" s="453"/>
      <c r="AC47" s="453"/>
      <c r="AD47" s="453"/>
      <c r="AE47" s="453"/>
      <c r="AF47" s="453"/>
      <c r="AG47" s="453"/>
      <c r="AH47" s="453"/>
      <c r="AI47" s="453"/>
    </row>
    <row r="48" spans="1:35" ht="30" customHeight="1" thickBot="1">
      <c r="A48" s="358"/>
      <c r="B48" s="368"/>
      <c r="C48" s="485"/>
      <c r="D48" s="489"/>
      <c r="E48" s="489"/>
      <c r="F48" s="207" t="s">
        <v>309</v>
      </c>
      <c r="G48" s="512"/>
      <c r="H48" s="514"/>
      <c r="I48" s="513"/>
      <c r="J48" s="503"/>
      <c r="K48" s="459"/>
      <c r="L48" s="527"/>
      <c r="M48" s="525"/>
      <c r="N48" s="526"/>
      <c r="O48" s="524"/>
      <c r="P48" s="523"/>
      <c r="Q48" s="532"/>
      <c r="R48" s="543"/>
      <c r="S48" s="453"/>
      <c r="T48" s="453"/>
      <c r="U48" s="453"/>
      <c r="V48" s="453"/>
      <c r="W48" s="453"/>
      <c r="X48" s="453"/>
      <c r="Y48" s="453"/>
      <c r="Z48" s="453"/>
      <c r="AA48" s="453"/>
      <c r="AB48" s="453"/>
      <c r="AC48" s="453"/>
      <c r="AD48" s="453"/>
      <c r="AE48" s="453"/>
      <c r="AF48" s="453"/>
      <c r="AG48" s="453"/>
      <c r="AH48" s="453"/>
      <c r="AI48" s="453"/>
    </row>
    <row r="49" spans="1:35" ht="30" customHeight="1" thickBot="1">
      <c r="A49" s="358"/>
      <c r="B49" s="368"/>
      <c r="C49" s="486"/>
      <c r="D49" s="214" t="s">
        <v>385</v>
      </c>
      <c r="E49" s="214" t="s">
        <v>377</v>
      </c>
      <c r="F49" s="208" t="s">
        <v>310</v>
      </c>
      <c r="G49" s="512"/>
      <c r="H49" s="514"/>
      <c r="I49" s="513"/>
      <c r="J49" s="503"/>
      <c r="K49" s="459"/>
      <c r="L49" s="527"/>
      <c r="M49" s="525"/>
      <c r="N49" s="526"/>
      <c r="O49" s="524"/>
      <c r="P49" s="523"/>
      <c r="Q49" s="532"/>
      <c r="R49" s="543"/>
      <c r="S49" s="453"/>
      <c r="T49" s="453"/>
      <c r="U49" s="453"/>
      <c r="V49" s="453"/>
      <c r="W49" s="453"/>
      <c r="X49" s="453"/>
      <c r="Y49" s="453"/>
      <c r="Z49" s="453"/>
      <c r="AA49" s="453"/>
      <c r="AB49" s="453"/>
      <c r="AC49" s="453"/>
      <c r="AD49" s="453"/>
      <c r="AE49" s="453"/>
      <c r="AF49" s="453"/>
      <c r="AG49" s="453"/>
      <c r="AH49" s="453"/>
      <c r="AI49" s="453"/>
    </row>
    <row r="50" spans="1:35" ht="30" customHeight="1" thickBot="1">
      <c r="A50" s="358"/>
      <c r="B50" s="368"/>
      <c r="C50" s="490" t="s">
        <v>409</v>
      </c>
      <c r="D50" s="460" t="s">
        <v>386</v>
      </c>
      <c r="E50" s="492" t="s">
        <v>364</v>
      </c>
      <c r="F50" s="215" t="s">
        <v>101</v>
      </c>
      <c r="G50" s="512"/>
      <c r="H50" s="514"/>
      <c r="I50" s="513" t="b">
        <f>OR(IF(AND(G50="X",H50=""),1,0),IF(AND(G50="",H50=""),1,0))</f>
        <v>1</v>
      </c>
      <c r="J50" s="503"/>
      <c r="K50" s="459"/>
      <c r="L50" s="527">
        <f>PRODUCT(J50:K50)</f>
        <v>0</v>
      </c>
      <c r="M50" s="528"/>
      <c r="N50" s="524"/>
      <c r="O50" s="524"/>
      <c r="P50" s="523"/>
      <c r="Q50" s="532"/>
      <c r="R50" s="543"/>
      <c r="S50" s="453"/>
      <c r="T50" s="453"/>
      <c r="U50" s="453"/>
      <c r="V50" s="453"/>
      <c r="W50" s="453"/>
      <c r="X50" s="453"/>
      <c r="Y50" s="453"/>
      <c r="Z50" s="453"/>
      <c r="AA50" s="453"/>
      <c r="AB50" s="453"/>
      <c r="AC50" s="453"/>
      <c r="AD50" s="453"/>
      <c r="AE50" s="453"/>
      <c r="AF50" s="453"/>
      <c r="AG50" s="453"/>
      <c r="AH50" s="453"/>
      <c r="AI50" s="453"/>
    </row>
    <row r="51" spans="1:35" ht="30" customHeight="1" thickBot="1">
      <c r="A51" s="358"/>
      <c r="B51" s="368"/>
      <c r="C51" s="491"/>
      <c r="D51" s="466"/>
      <c r="E51" s="493"/>
      <c r="F51" s="216" t="s">
        <v>311</v>
      </c>
      <c r="G51" s="512"/>
      <c r="H51" s="514"/>
      <c r="I51" s="513"/>
      <c r="J51" s="503"/>
      <c r="K51" s="459"/>
      <c r="L51" s="527"/>
      <c r="M51" s="528"/>
      <c r="N51" s="524"/>
      <c r="O51" s="524"/>
      <c r="P51" s="523"/>
      <c r="Q51" s="532"/>
      <c r="R51" s="543"/>
      <c r="S51" s="453"/>
      <c r="T51" s="453"/>
      <c r="U51" s="453"/>
      <c r="V51" s="453"/>
      <c r="W51" s="453"/>
      <c r="X51" s="453"/>
      <c r="Y51" s="453"/>
      <c r="Z51" s="453"/>
      <c r="AA51" s="453"/>
      <c r="AB51" s="453"/>
      <c r="AC51" s="453"/>
      <c r="AD51" s="453"/>
      <c r="AE51" s="453"/>
      <c r="AF51" s="453"/>
      <c r="AG51" s="453"/>
      <c r="AH51" s="453"/>
      <c r="AI51" s="453"/>
    </row>
    <row r="52" spans="1:35" ht="30" customHeight="1" thickBot="1">
      <c r="A52" s="358"/>
      <c r="B52" s="368"/>
      <c r="C52" s="484" t="s">
        <v>410</v>
      </c>
      <c r="D52" s="487" t="s">
        <v>387</v>
      </c>
      <c r="E52" s="487" t="s">
        <v>365</v>
      </c>
      <c r="F52" s="206" t="s">
        <v>312</v>
      </c>
      <c r="G52" s="512"/>
      <c r="H52" s="514"/>
      <c r="I52" s="520" t="b">
        <f>OR(IF(AND(G52="X",H52=""),1,0),IF(AND(G52="",H52=""),1,0))</f>
        <v>1</v>
      </c>
      <c r="J52" s="503"/>
      <c r="K52" s="459"/>
      <c r="L52" s="502">
        <f>PRODUCT(J52:K52)</f>
        <v>0</v>
      </c>
      <c r="M52" s="525"/>
      <c r="N52" s="526"/>
      <c r="O52" s="524"/>
      <c r="P52" s="523"/>
      <c r="Q52" s="532"/>
      <c r="R52" s="543"/>
      <c r="S52" s="453"/>
      <c r="T52" s="453"/>
      <c r="U52" s="453"/>
      <c r="V52" s="453"/>
      <c r="W52" s="453"/>
      <c r="X52" s="453"/>
      <c r="Y52" s="453"/>
      <c r="Z52" s="453"/>
      <c r="AA52" s="453"/>
      <c r="AB52" s="453"/>
      <c r="AC52" s="453"/>
      <c r="AD52" s="453"/>
      <c r="AE52" s="453"/>
      <c r="AF52" s="453"/>
      <c r="AG52" s="453"/>
      <c r="AH52" s="453"/>
      <c r="AI52" s="453"/>
    </row>
    <row r="53" spans="1:35" ht="30" customHeight="1" thickBot="1">
      <c r="A53" s="358"/>
      <c r="B53" s="368"/>
      <c r="C53" s="485"/>
      <c r="D53" s="488"/>
      <c r="E53" s="488"/>
      <c r="F53" s="207" t="s">
        <v>313</v>
      </c>
      <c r="G53" s="512"/>
      <c r="H53" s="514"/>
      <c r="I53" s="520"/>
      <c r="J53" s="503"/>
      <c r="K53" s="459"/>
      <c r="L53" s="502"/>
      <c r="M53" s="525"/>
      <c r="N53" s="526"/>
      <c r="O53" s="524"/>
      <c r="P53" s="523"/>
      <c r="Q53" s="532"/>
      <c r="R53" s="543"/>
      <c r="S53" s="453"/>
      <c r="T53" s="453"/>
      <c r="U53" s="453"/>
      <c r="V53" s="453"/>
      <c r="W53" s="453"/>
      <c r="X53" s="453"/>
      <c r="Y53" s="453"/>
      <c r="Z53" s="453"/>
      <c r="AA53" s="453"/>
      <c r="AB53" s="453"/>
      <c r="AC53" s="453"/>
      <c r="AD53" s="453"/>
      <c r="AE53" s="453"/>
      <c r="AF53" s="453"/>
      <c r="AG53" s="453"/>
      <c r="AH53" s="453"/>
      <c r="AI53" s="453"/>
    </row>
    <row r="54" spans="1:35" ht="30" customHeight="1" thickBot="1">
      <c r="A54" s="358"/>
      <c r="B54" s="368"/>
      <c r="C54" s="485"/>
      <c r="D54" s="488"/>
      <c r="E54" s="488"/>
      <c r="F54" s="207" t="s">
        <v>314</v>
      </c>
      <c r="G54" s="512"/>
      <c r="H54" s="514"/>
      <c r="I54" s="520"/>
      <c r="J54" s="503"/>
      <c r="K54" s="459"/>
      <c r="L54" s="502"/>
      <c r="M54" s="525"/>
      <c r="N54" s="526"/>
      <c r="O54" s="524"/>
      <c r="P54" s="523"/>
      <c r="Q54" s="532"/>
      <c r="R54" s="543"/>
      <c r="S54" s="453"/>
      <c r="T54" s="453"/>
      <c r="U54" s="453"/>
      <c r="V54" s="453"/>
      <c r="W54" s="453"/>
      <c r="X54" s="453"/>
      <c r="Y54" s="453"/>
      <c r="Z54" s="453"/>
      <c r="AA54" s="453"/>
      <c r="AB54" s="453"/>
      <c r="AC54" s="453"/>
      <c r="AD54" s="453"/>
      <c r="AE54" s="453"/>
      <c r="AF54" s="453"/>
      <c r="AG54" s="453"/>
      <c r="AH54" s="453"/>
      <c r="AI54" s="453"/>
    </row>
    <row r="55" spans="1:35" ht="30" customHeight="1" thickBot="1">
      <c r="A55" s="358"/>
      <c r="B55" s="368"/>
      <c r="C55" s="485"/>
      <c r="D55" s="488"/>
      <c r="E55" s="488"/>
      <c r="F55" s="207" t="s">
        <v>315</v>
      </c>
      <c r="G55" s="512"/>
      <c r="H55" s="514"/>
      <c r="I55" s="520"/>
      <c r="J55" s="503"/>
      <c r="K55" s="459"/>
      <c r="L55" s="502"/>
      <c r="M55" s="525"/>
      <c r="N55" s="526"/>
      <c r="O55" s="524"/>
      <c r="P55" s="523"/>
      <c r="Q55" s="532"/>
      <c r="R55" s="543"/>
      <c r="S55" s="453"/>
      <c r="T55" s="453"/>
      <c r="U55" s="453"/>
      <c r="V55" s="453"/>
      <c r="W55" s="453"/>
      <c r="X55" s="453"/>
      <c r="Y55" s="453"/>
      <c r="Z55" s="453"/>
      <c r="AA55" s="453"/>
      <c r="AB55" s="453"/>
      <c r="AC55" s="453"/>
      <c r="AD55" s="453"/>
      <c r="AE55" s="453"/>
      <c r="AF55" s="453"/>
      <c r="AG55" s="453"/>
      <c r="AH55" s="453"/>
      <c r="AI55" s="453"/>
    </row>
    <row r="56" spans="1:35" ht="30" customHeight="1" thickBot="1">
      <c r="A56" s="358"/>
      <c r="B56" s="368"/>
      <c r="C56" s="485"/>
      <c r="D56" s="488"/>
      <c r="E56" s="488"/>
      <c r="F56" s="207" t="s">
        <v>316</v>
      </c>
      <c r="G56" s="512"/>
      <c r="H56" s="514"/>
      <c r="I56" s="520"/>
      <c r="J56" s="503"/>
      <c r="K56" s="459"/>
      <c r="L56" s="502"/>
      <c r="M56" s="525"/>
      <c r="N56" s="526"/>
      <c r="O56" s="524"/>
      <c r="P56" s="523"/>
      <c r="Q56" s="532"/>
      <c r="R56" s="543"/>
      <c r="S56" s="453"/>
      <c r="T56" s="453"/>
      <c r="U56" s="453"/>
      <c r="V56" s="453"/>
      <c r="W56" s="453"/>
      <c r="X56" s="453"/>
      <c r="Y56" s="453"/>
      <c r="Z56" s="453"/>
      <c r="AA56" s="453"/>
      <c r="AB56" s="453"/>
      <c r="AC56" s="453"/>
      <c r="AD56" s="453"/>
      <c r="AE56" s="453"/>
      <c r="AF56" s="453"/>
      <c r="AG56" s="453"/>
      <c r="AH56" s="453"/>
      <c r="AI56" s="453"/>
    </row>
    <row r="57" spans="1:35" ht="30" customHeight="1" thickBot="1">
      <c r="A57" s="358"/>
      <c r="B57" s="368"/>
      <c r="C57" s="486"/>
      <c r="D57" s="495"/>
      <c r="E57" s="495"/>
      <c r="F57" s="208" t="s">
        <v>317</v>
      </c>
      <c r="G57" s="512"/>
      <c r="H57" s="514"/>
      <c r="I57" s="520"/>
      <c r="J57" s="503"/>
      <c r="K57" s="459"/>
      <c r="L57" s="502"/>
      <c r="M57" s="525"/>
      <c r="N57" s="526"/>
      <c r="O57" s="524"/>
      <c r="P57" s="523"/>
      <c r="Q57" s="532"/>
      <c r="R57" s="543"/>
      <c r="S57" s="453"/>
      <c r="T57" s="453"/>
      <c r="U57" s="453"/>
      <c r="V57" s="453"/>
      <c r="W57" s="453"/>
      <c r="X57" s="453"/>
      <c r="Y57" s="453"/>
      <c r="Z57" s="453"/>
      <c r="AA57" s="453"/>
      <c r="AB57" s="453"/>
      <c r="AC57" s="453"/>
      <c r="AD57" s="453"/>
      <c r="AE57" s="453"/>
      <c r="AF57" s="453"/>
      <c r="AG57" s="453"/>
      <c r="AH57" s="453"/>
      <c r="AI57" s="453"/>
    </row>
    <row r="58" spans="1:35" ht="30" customHeight="1" thickBot="1">
      <c r="A58" s="358"/>
      <c r="B58" s="368"/>
      <c r="C58" s="451" t="s">
        <v>411</v>
      </c>
      <c r="D58" s="460" t="s">
        <v>388</v>
      </c>
      <c r="E58" s="463" t="s">
        <v>366</v>
      </c>
      <c r="F58" s="217" t="s">
        <v>318</v>
      </c>
      <c r="G58" s="512"/>
      <c r="H58" s="514"/>
      <c r="I58" s="520" t="b">
        <f>OR(IF(AND(G58="X",H58=""),1,0),IF(AND(G58="",H58=""),1,0))</f>
        <v>1</v>
      </c>
      <c r="J58" s="503">
        <v>4</v>
      </c>
      <c r="K58" s="459">
        <v>4</v>
      </c>
      <c r="L58" s="527">
        <f>PRODUCT(J58:K58)</f>
        <v>16</v>
      </c>
      <c r="M58" s="525"/>
      <c r="N58" s="526"/>
      <c r="O58" s="524"/>
      <c r="P58" s="523"/>
      <c r="Q58" s="532"/>
      <c r="R58" s="543"/>
      <c r="S58" s="453"/>
      <c r="T58" s="453"/>
      <c r="U58" s="453"/>
      <c r="V58" s="453"/>
      <c r="W58" s="453"/>
      <c r="X58" s="453"/>
      <c r="Y58" s="453"/>
      <c r="Z58" s="453"/>
      <c r="AA58" s="453"/>
      <c r="AB58" s="453"/>
      <c r="AC58" s="453"/>
      <c r="AD58" s="453"/>
      <c r="AE58" s="453"/>
      <c r="AF58" s="453"/>
      <c r="AG58" s="453"/>
      <c r="AH58" s="453"/>
      <c r="AI58" s="453"/>
    </row>
    <row r="59" spans="1:35" ht="30" customHeight="1" thickBot="1">
      <c r="A59" s="358"/>
      <c r="B59" s="368"/>
      <c r="C59" s="452"/>
      <c r="D59" s="461"/>
      <c r="E59" s="464"/>
      <c r="F59" s="218" t="s">
        <v>319</v>
      </c>
      <c r="G59" s="512"/>
      <c r="H59" s="514"/>
      <c r="I59" s="520"/>
      <c r="J59" s="503"/>
      <c r="K59" s="459"/>
      <c r="L59" s="527"/>
      <c r="M59" s="525"/>
      <c r="N59" s="526"/>
      <c r="O59" s="524"/>
      <c r="P59" s="523"/>
      <c r="Q59" s="532"/>
      <c r="R59" s="543"/>
      <c r="S59" s="453"/>
      <c r="T59" s="453"/>
      <c r="U59" s="453"/>
      <c r="V59" s="453"/>
      <c r="W59" s="453"/>
      <c r="X59" s="453"/>
      <c r="Y59" s="453"/>
      <c r="Z59" s="453"/>
      <c r="AA59" s="453"/>
      <c r="AB59" s="453"/>
      <c r="AC59" s="453"/>
      <c r="AD59" s="453"/>
      <c r="AE59" s="453"/>
      <c r="AF59" s="453"/>
      <c r="AG59" s="453"/>
      <c r="AH59" s="453"/>
      <c r="AI59" s="453"/>
    </row>
    <row r="60" spans="1:35" ht="30" customHeight="1" thickBot="1">
      <c r="A60" s="358"/>
      <c r="B60" s="368"/>
      <c r="C60" s="452"/>
      <c r="D60" s="461"/>
      <c r="E60" s="464"/>
      <c r="F60" s="218" t="s">
        <v>320</v>
      </c>
      <c r="G60" s="512"/>
      <c r="H60" s="514"/>
      <c r="I60" s="520"/>
      <c r="J60" s="503"/>
      <c r="K60" s="459"/>
      <c r="L60" s="527"/>
      <c r="M60" s="525"/>
      <c r="N60" s="526"/>
      <c r="O60" s="524"/>
      <c r="P60" s="523"/>
      <c r="Q60" s="532"/>
      <c r="R60" s="543"/>
      <c r="S60" s="453"/>
      <c r="T60" s="453"/>
      <c r="U60" s="453"/>
      <c r="V60" s="453"/>
      <c r="W60" s="453"/>
      <c r="X60" s="453"/>
      <c r="Y60" s="453"/>
      <c r="Z60" s="453"/>
      <c r="AA60" s="453"/>
      <c r="AB60" s="453"/>
      <c r="AC60" s="453"/>
      <c r="AD60" s="453"/>
      <c r="AE60" s="453"/>
      <c r="AF60" s="453"/>
      <c r="AG60" s="453"/>
      <c r="AH60" s="453"/>
      <c r="AI60" s="453"/>
    </row>
    <row r="61" spans="1:35" ht="30" customHeight="1" thickBot="1">
      <c r="A61" s="358"/>
      <c r="B61" s="368"/>
      <c r="C61" s="452"/>
      <c r="D61" s="461"/>
      <c r="E61" s="464"/>
      <c r="F61" s="218" t="s">
        <v>321</v>
      </c>
      <c r="G61" s="512"/>
      <c r="H61" s="514"/>
      <c r="I61" s="520"/>
      <c r="J61" s="503"/>
      <c r="K61" s="459"/>
      <c r="L61" s="527"/>
      <c r="M61" s="525"/>
      <c r="N61" s="526"/>
      <c r="O61" s="524"/>
      <c r="P61" s="523"/>
      <c r="Q61" s="532"/>
      <c r="R61" s="543"/>
      <c r="S61" s="453"/>
      <c r="T61" s="453"/>
      <c r="U61" s="453"/>
      <c r="V61" s="453"/>
      <c r="W61" s="453"/>
      <c r="X61" s="453"/>
      <c r="Y61" s="453"/>
      <c r="Z61" s="453"/>
      <c r="AA61" s="453"/>
      <c r="AB61" s="453"/>
      <c r="AC61" s="453"/>
      <c r="AD61" s="453"/>
      <c r="AE61" s="453"/>
      <c r="AF61" s="453"/>
      <c r="AG61" s="453"/>
      <c r="AH61" s="453"/>
      <c r="AI61" s="453"/>
    </row>
    <row r="62" spans="1:35" ht="30" customHeight="1" thickBot="1">
      <c r="A62" s="358"/>
      <c r="B62" s="368"/>
      <c r="C62" s="452"/>
      <c r="D62" s="462"/>
      <c r="E62" s="465"/>
      <c r="F62" s="218" t="s">
        <v>322</v>
      </c>
      <c r="G62" s="512"/>
      <c r="H62" s="514"/>
      <c r="I62" s="520"/>
      <c r="J62" s="503"/>
      <c r="K62" s="459"/>
      <c r="L62" s="527"/>
      <c r="M62" s="525"/>
      <c r="N62" s="526"/>
      <c r="O62" s="524"/>
      <c r="P62" s="523"/>
      <c r="Q62" s="532"/>
      <c r="R62" s="543"/>
      <c r="S62" s="453"/>
      <c r="T62" s="453"/>
      <c r="U62" s="453"/>
      <c r="V62" s="453"/>
      <c r="W62" s="453"/>
      <c r="X62" s="453"/>
      <c r="Y62" s="453"/>
      <c r="Z62" s="453"/>
      <c r="AA62" s="453"/>
      <c r="AB62" s="453"/>
      <c r="AC62" s="453"/>
      <c r="AD62" s="453"/>
      <c r="AE62" s="453"/>
      <c r="AF62" s="453"/>
      <c r="AG62" s="453"/>
      <c r="AH62" s="453"/>
      <c r="AI62" s="453"/>
    </row>
    <row r="63" spans="1:35" ht="30" customHeight="1" thickBot="1">
      <c r="A63" s="358"/>
      <c r="B63" s="368"/>
      <c r="C63" s="452"/>
      <c r="D63" s="26" t="s">
        <v>389</v>
      </c>
      <c r="E63" s="27" t="s">
        <v>367</v>
      </c>
      <c r="F63" s="117" t="s">
        <v>323</v>
      </c>
      <c r="G63" s="512"/>
      <c r="H63" s="514"/>
      <c r="I63" s="520"/>
      <c r="J63" s="503"/>
      <c r="K63" s="459"/>
      <c r="L63" s="527"/>
      <c r="M63" s="525"/>
      <c r="N63" s="526"/>
      <c r="O63" s="524"/>
      <c r="P63" s="523"/>
      <c r="Q63" s="532"/>
      <c r="R63" s="543"/>
      <c r="S63" s="453"/>
      <c r="T63" s="453"/>
      <c r="U63" s="453"/>
      <c r="V63" s="453"/>
      <c r="W63" s="453"/>
      <c r="X63" s="453"/>
      <c r="Y63" s="453"/>
      <c r="Z63" s="453"/>
      <c r="AA63" s="453"/>
      <c r="AB63" s="453"/>
      <c r="AC63" s="453"/>
      <c r="AD63" s="453"/>
      <c r="AE63" s="453"/>
      <c r="AF63" s="453"/>
      <c r="AG63" s="453"/>
      <c r="AH63" s="453"/>
      <c r="AI63" s="453"/>
    </row>
    <row r="64" spans="1:35" ht="30" customHeight="1" thickBot="1">
      <c r="A64" s="358"/>
      <c r="B64" s="368"/>
      <c r="C64" s="457" t="s">
        <v>412</v>
      </c>
      <c r="D64" s="454" t="s">
        <v>390</v>
      </c>
      <c r="E64" s="454" t="s">
        <v>238</v>
      </c>
      <c r="F64" s="210" t="s">
        <v>324</v>
      </c>
      <c r="G64" s="512"/>
      <c r="H64" s="514"/>
      <c r="I64" s="520" t="b">
        <f>OR(IF(AND(G64="X",H64=""),1,0),IF(AND(G64="",H64=""),1,0))</f>
        <v>1</v>
      </c>
      <c r="J64" s="503"/>
      <c r="K64" s="459"/>
      <c r="L64" s="502">
        <f>PRODUCT(J64:K64)</f>
        <v>0</v>
      </c>
      <c r="M64" s="518"/>
      <c r="N64" s="517"/>
      <c r="O64" s="516"/>
      <c r="P64" s="515"/>
      <c r="Q64" s="532"/>
      <c r="R64" s="543"/>
      <c r="S64" s="453"/>
      <c r="T64" s="453"/>
      <c r="U64" s="453"/>
      <c r="V64" s="453"/>
      <c r="W64" s="453"/>
      <c r="X64" s="453"/>
      <c r="Y64" s="453"/>
      <c r="Z64" s="453"/>
      <c r="AA64" s="453"/>
      <c r="AB64" s="453"/>
      <c r="AC64" s="453"/>
      <c r="AD64" s="453"/>
      <c r="AE64" s="453"/>
      <c r="AF64" s="453"/>
      <c r="AG64" s="453"/>
      <c r="AH64" s="453"/>
      <c r="AI64" s="453"/>
    </row>
    <row r="65" spans="1:35" ht="30" customHeight="1" thickBot="1">
      <c r="A65" s="358"/>
      <c r="B65" s="368"/>
      <c r="C65" s="458"/>
      <c r="D65" s="456"/>
      <c r="E65" s="456"/>
      <c r="F65" s="209" t="s">
        <v>325</v>
      </c>
      <c r="G65" s="512"/>
      <c r="H65" s="514"/>
      <c r="I65" s="520"/>
      <c r="J65" s="503"/>
      <c r="K65" s="459"/>
      <c r="L65" s="502"/>
      <c r="M65" s="518"/>
      <c r="N65" s="517"/>
      <c r="O65" s="516"/>
      <c r="P65" s="515"/>
      <c r="Q65" s="532"/>
      <c r="R65" s="543"/>
      <c r="S65" s="453"/>
      <c r="T65" s="453"/>
      <c r="U65" s="453"/>
      <c r="V65" s="453"/>
      <c r="W65" s="453"/>
      <c r="X65" s="453"/>
      <c r="Y65" s="453"/>
      <c r="Z65" s="453"/>
      <c r="AA65" s="453"/>
      <c r="AB65" s="453"/>
      <c r="AC65" s="453"/>
      <c r="AD65" s="453"/>
      <c r="AE65" s="453"/>
      <c r="AF65" s="453"/>
      <c r="AG65" s="453"/>
      <c r="AH65" s="453"/>
      <c r="AI65" s="453"/>
    </row>
    <row r="66" spans="1:35" ht="30" customHeight="1" thickBot="1">
      <c r="A66" s="358"/>
      <c r="B66" s="368"/>
      <c r="C66" s="451" t="s">
        <v>413</v>
      </c>
      <c r="D66" s="460" t="s">
        <v>242</v>
      </c>
      <c r="E66" s="460" t="s">
        <v>368</v>
      </c>
      <c r="F66" s="103" t="s">
        <v>326</v>
      </c>
      <c r="G66" s="512"/>
      <c r="H66" s="514"/>
      <c r="I66" s="520" t="b">
        <f>OR(IF(AND(G66="X",H66=""),1,0),IF(AND(G66="",H66=""),1,0))</f>
        <v>1</v>
      </c>
      <c r="J66" s="503"/>
      <c r="K66" s="459"/>
      <c r="L66" s="502">
        <f>PRODUCT(J66:K66)</f>
        <v>0</v>
      </c>
      <c r="M66" s="529"/>
      <c r="N66" s="526"/>
      <c r="O66" s="524"/>
      <c r="P66" s="523"/>
      <c r="Q66" s="532"/>
      <c r="R66" s="543"/>
      <c r="S66" s="453"/>
      <c r="T66" s="453"/>
      <c r="U66" s="453"/>
      <c r="V66" s="453"/>
      <c r="W66" s="453"/>
      <c r="X66" s="453"/>
      <c r="Y66" s="453"/>
      <c r="Z66" s="453"/>
      <c r="AA66" s="453"/>
      <c r="AB66" s="453"/>
      <c r="AC66" s="453"/>
      <c r="AD66" s="453"/>
      <c r="AE66" s="453"/>
      <c r="AF66" s="453"/>
      <c r="AG66" s="453"/>
      <c r="AH66" s="453"/>
      <c r="AI66" s="453"/>
    </row>
    <row r="67" spans="1:35" ht="30" customHeight="1" thickBot="1">
      <c r="A67" s="358"/>
      <c r="B67" s="368"/>
      <c r="C67" s="483"/>
      <c r="D67" s="466"/>
      <c r="E67" s="466"/>
      <c r="F67" s="118" t="s">
        <v>327</v>
      </c>
      <c r="G67" s="512"/>
      <c r="H67" s="514"/>
      <c r="I67" s="520"/>
      <c r="J67" s="503"/>
      <c r="K67" s="459"/>
      <c r="L67" s="502"/>
      <c r="M67" s="529"/>
      <c r="N67" s="526"/>
      <c r="O67" s="524"/>
      <c r="P67" s="523"/>
      <c r="Q67" s="532"/>
      <c r="R67" s="543"/>
      <c r="S67" s="453"/>
      <c r="T67" s="453"/>
      <c r="U67" s="453"/>
      <c r="V67" s="453"/>
      <c r="W67" s="453"/>
      <c r="X67" s="453"/>
      <c r="Y67" s="453"/>
      <c r="Z67" s="453"/>
      <c r="AA67" s="453"/>
      <c r="AB67" s="453"/>
      <c r="AC67" s="453"/>
      <c r="AD67" s="453"/>
      <c r="AE67" s="453"/>
      <c r="AF67" s="453"/>
      <c r="AG67" s="453"/>
      <c r="AH67" s="453"/>
      <c r="AI67" s="453"/>
    </row>
    <row r="68" spans="1:35" ht="30" customHeight="1" thickBot="1">
      <c r="A68" s="358"/>
      <c r="B68" s="368"/>
      <c r="C68" s="484" t="s">
        <v>414</v>
      </c>
      <c r="D68" s="487" t="s">
        <v>391</v>
      </c>
      <c r="E68" s="487" t="s">
        <v>369</v>
      </c>
      <c r="F68" s="210" t="s">
        <v>328</v>
      </c>
      <c r="G68" s="512"/>
      <c r="H68" s="514"/>
      <c r="I68" s="520" t="b">
        <f>OR(IF(AND(G68="X",H68=""),1,0),IF(AND(G68="",H68=""),1,0))</f>
        <v>1</v>
      </c>
      <c r="J68" s="503"/>
      <c r="K68" s="459"/>
      <c r="L68" s="527">
        <f>PRODUCT(J68:K68)</f>
        <v>0</v>
      </c>
      <c r="M68" s="529"/>
      <c r="N68" s="526"/>
      <c r="O68" s="524"/>
      <c r="P68" s="523"/>
      <c r="Q68" s="532"/>
      <c r="R68" s="543"/>
      <c r="S68" s="453"/>
      <c r="T68" s="453"/>
      <c r="U68" s="453"/>
      <c r="V68" s="453"/>
      <c r="W68" s="453"/>
      <c r="X68" s="453"/>
      <c r="Y68" s="453"/>
      <c r="Z68" s="453"/>
      <c r="AA68" s="453"/>
      <c r="AB68" s="453"/>
      <c r="AC68" s="453"/>
      <c r="AD68" s="453"/>
      <c r="AE68" s="453"/>
      <c r="AF68" s="453"/>
      <c r="AG68" s="453"/>
      <c r="AH68" s="453"/>
      <c r="AI68" s="453"/>
    </row>
    <row r="69" spans="1:35" ht="30" customHeight="1" thickBot="1">
      <c r="A69" s="358"/>
      <c r="B69" s="368"/>
      <c r="C69" s="485"/>
      <c r="D69" s="488"/>
      <c r="E69" s="488"/>
      <c r="F69" s="211" t="s">
        <v>329</v>
      </c>
      <c r="G69" s="512"/>
      <c r="H69" s="514"/>
      <c r="I69" s="520"/>
      <c r="J69" s="503"/>
      <c r="K69" s="459"/>
      <c r="L69" s="527"/>
      <c r="M69" s="529"/>
      <c r="N69" s="526"/>
      <c r="O69" s="524"/>
      <c r="P69" s="523"/>
      <c r="Q69" s="532"/>
      <c r="R69" s="543"/>
      <c r="S69" s="453"/>
      <c r="T69" s="453"/>
      <c r="U69" s="453"/>
      <c r="V69" s="453"/>
      <c r="W69" s="453"/>
      <c r="X69" s="453"/>
      <c r="Y69" s="453"/>
      <c r="Z69" s="453"/>
      <c r="AA69" s="453"/>
      <c r="AB69" s="453"/>
      <c r="AC69" s="453"/>
      <c r="AD69" s="453"/>
      <c r="AE69" s="453"/>
      <c r="AF69" s="453"/>
      <c r="AG69" s="453"/>
      <c r="AH69" s="453"/>
      <c r="AI69" s="453"/>
    </row>
    <row r="70" spans="1:35" ht="30" customHeight="1" thickBot="1">
      <c r="A70" s="358"/>
      <c r="B70" s="368"/>
      <c r="C70" s="485"/>
      <c r="D70" s="489"/>
      <c r="E70" s="489"/>
      <c r="F70" s="211" t="s">
        <v>330</v>
      </c>
      <c r="G70" s="512"/>
      <c r="H70" s="514"/>
      <c r="I70" s="520"/>
      <c r="J70" s="503"/>
      <c r="K70" s="459"/>
      <c r="L70" s="527"/>
      <c r="M70" s="529"/>
      <c r="N70" s="526"/>
      <c r="O70" s="524"/>
      <c r="P70" s="523"/>
      <c r="Q70" s="532"/>
      <c r="R70" s="543"/>
      <c r="S70" s="453"/>
      <c r="T70" s="453"/>
      <c r="U70" s="453"/>
      <c r="V70" s="453"/>
      <c r="W70" s="453"/>
      <c r="X70" s="453"/>
      <c r="Y70" s="453"/>
      <c r="Z70" s="453"/>
      <c r="AA70" s="453"/>
      <c r="AB70" s="453"/>
      <c r="AC70" s="453"/>
      <c r="AD70" s="453"/>
      <c r="AE70" s="453"/>
      <c r="AF70" s="453"/>
      <c r="AG70" s="453"/>
      <c r="AH70" s="453"/>
      <c r="AI70" s="453"/>
    </row>
    <row r="71" spans="1:35" ht="30" customHeight="1" thickBot="1">
      <c r="A71" s="358"/>
      <c r="B71" s="368"/>
      <c r="C71" s="485"/>
      <c r="D71" s="494" t="s">
        <v>392</v>
      </c>
      <c r="E71" s="494" t="s">
        <v>370</v>
      </c>
      <c r="F71" s="211" t="s">
        <v>331</v>
      </c>
      <c r="G71" s="512"/>
      <c r="H71" s="514"/>
      <c r="I71" s="520"/>
      <c r="J71" s="503"/>
      <c r="K71" s="459"/>
      <c r="L71" s="527"/>
      <c r="M71" s="529"/>
      <c r="N71" s="526"/>
      <c r="O71" s="524"/>
      <c r="P71" s="523"/>
      <c r="Q71" s="532"/>
      <c r="R71" s="543"/>
      <c r="S71" s="453"/>
      <c r="T71" s="453"/>
      <c r="U71" s="453"/>
      <c r="V71" s="453"/>
      <c r="W71" s="453"/>
      <c r="X71" s="453"/>
      <c r="Y71" s="453"/>
      <c r="Z71" s="453"/>
      <c r="AA71" s="453"/>
      <c r="AB71" s="453"/>
      <c r="AC71" s="453"/>
      <c r="AD71" s="453"/>
      <c r="AE71" s="453"/>
      <c r="AF71" s="453"/>
      <c r="AG71" s="453"/>
      <c r="AH71" s="453"/>
      <c r="AI71" s="453"/>
    </row>
    <row r="72" spans="1:35" ht="30" customHeight="1" thickBot="1">
      <c r="A72" s="358"/>
      <c r="B72" s="368"/>
      <c r="C72" s="486"/>
      <c r="D72" s="495"/>
      <c r="E72" s="495"/>
      <c r="F72" s="209" t="s">
        <v>332</v>
      </c>
      <c r="G72" s="512"/>
      <c r="H72" s="514"/>
      <c r="I72" s="520"/>
      <c r="J72" s="503"/>
      <c r="K72" s="459"/>
      <c r="L72" s="527"/>
      <c r="M72" s="529"/>
      <c r="N72" s="526"/>
      <c r="O72" s="524"/>
      <c r="P72" s="523"/>
      <c r="Q72" s="532"/>
      <c r="R72" s="543"/>
      <c r="S72" s="453"/>
      <c r="T72" s="453"/>
      <c r="U72" s="453"/>
      <c r="V72" s="453"/>
      <c r="W72" s="453"/>
      <c r="X72" s="453"/>
      <c r="Y72" s="453"/>
      <c r="Z72" s="453"/>
      <c r="AA72" s="453"/>
      <c r="AB72" s="453"/>
      <c r="AC72" s="453"/>
      <c r="AD72" s="453"/>
      <c r="AE72" s="453"/>
      <c r="AF72" s="453"/>
      <c r="AG72" s="453"/>
      <c r="AH72" s="453"/>
      <c r="AI72" s="453"/>
    </row>
    <row r="73" spans="1:35" ht="30" customHeight="1" thickBot="1">
      <c r="A73" s="358"/>
      <c r="B73" s="368"/>
      <c r="C73" s="123" t="s">
        <v>244</v>
      </c>
      <c r="D73" s="122" t="s">
        <v>393</v>
      </c>
      <c r="E73" s="219" t="s">
        <v>237</v>
      </c>
      <c r="F73" s="220" t="s">
        <v>333</v>
      </c>
      <c r="G73" s="104"/>
      <c r="H73" s="272"/>
      <c r="I73" s="273" t="b">
        <f>OR(IF(AND(G73="X",H73=""),1,0),IF(AND(G73="",H73=""),1,0))</f>
        <v>1</v>
      </c>
      <c r="J73" s="114"/>
      <c r="K73" s="115"/>
      <c r="L73" s="274">
        <f>PRODUCT(J73:K73)</f>
        <v>0</v>
      </c>
      <c r="M73" s="275"/>
      <c r="N73" s="276"/>
      <c r="O73" s="277"/>
      <c r="P73" s="278"/>
      <c r="Q73" s="532"/>
      <c r="R73" s="543"/>
      <c r="S73" s="453"/>
      <c r="T73" s="453"/>
      <c r="U73" s="453"/>
      <c r="V73" s="453"/>
      <c r="W73" s="453"/>
      <c r="X73" s="453"/>
      <c r="Y73" s="453"/>
      <c r="Z73" s="453"/>
      <c r="AA73" s="453"/>
      <c r="AB73" s="453"/>
      <c r="AC73" s="453"/>
      <c r="AD73" s="453"/>
      <c r="AE73" s="453"/>
      <c r="AF73" s="453"/>
      <c r="AG73" s="453"/>
      <c r="AH73" s="453"/>
      <c r="AI73" s="453"/>
    </row>
    <row r="74" spans="1:35" ht="30" customHeight="1" thickBot="1">
      <c r="A74" s="358"/>
      <c r="B74" s="368"/>
      <c r="C74" s="484" t="s">
        <v>415</v>
      </c>
      <c r="D74" s="487" t="s">
        <v>394</v>
      </c>
      <c r="E74" s="487" t="s">
        <v>371</v>
      </c>
      <c r="F74" s="210" t="s">
        <v>239</v>
      </c>
      <c r="G74" s="512"/>
      <c r="H74" s="514"/>
      <c r="I74" s="520" t="b">
        <f>OR(IF(AND(G74="X",H74=""),1,0),IF(AND(G74="",H74=""),1,0))</f>
        <v>1</v>
      </c>
      <c r="J74" s="503">
        <v>3</v>
      </c>
      <c r="K74" s="459">
        <v>2</v>
      </c>
      <c r="L74" s="502">
        <f>PRODUCT(J74:K74)</f>
        <v>6</v>
      </c>
      <c r="M74" s="529"/>
      <c r="N74" s="530"/>
      <c r="O74" s="524"/>
      <c r="P74" s="523"/>
      <c r="Q74" s="532"/>
      <c r="R74" s="543"/>
      <c r="S74" s="453"/>
      <c r="T74" s="453"/>
      <c r="U74" s="453"/>
      <c r="V74" s="453"/>
      <c r="W74" s="453"/>
      <c r="X74" s="453"/>
      <c r="Y74" s="453"/>
      <c r="Z74" s="453"/>
      <c r="AA74" s="453"/>
      <c r="AB74" s="453"/>
      <c r="AC74" s="453"/>
      <c r="AD74" s="453"/>
      <c r="AE74" s="453"/>
      <c r="AF74" s="453"/>
      <c r="AG74" s="453"/>
      <c r="AH74" s="453"/>
      <c r="AI74" s="453"/>
    </row>
    <row r="75" spans="1:35" ht="30" customHeight="1" thickBot="1">
      <c r="A75" s="358"/>
      <c r="B75" s="368"/>
      <c r="C75" s="485"/>
      <c r="D75" s="488"/>
      <c r="E75" s="488"/>
      <c r="F75" s="221" t="s">
        <v>108</v>
      </c>
      <c r="G75" s="512"/>
      <c r="H75" s="514"/>
      <c r="I75" s="520"/>
      <c r="J75" s="503"/>
      <c r="K75" s="459"/>
      <c r="L75" s="502"/>
      <c r="M75" s="529"/>
      <c r="N75" s="530"/>
      <c r="O75" s="524"/>
      <c r="P75" s="523"/>
      <c r="Q75" s="532"/>
      <c r="R75" s="543"/>
      <c r="S75" s="453"/>
      <c r="T75" s="453"/>
      <c r="U75" s="453"/>
      <c r="V75" s="453"/>
      <c r="W75" s="453"/>
      <c r="X75" s="453"/>
      <c r="Y75" s="453"/>
      <c r="Z75" s="453"/>
      <c r="AA75" s="453"/>
      <c r="AB75" s="453"/>
      <c r="AC75" s="453"/>
      <c r="AD75" s="453"/>
      <c r="AE75" s="453"/>
      <c r="AF75" s="453"/>
      <c r="AG75" s="453"/>
      <c r="AH75" s="453"/>
      <c r="AI75" s="453"/>
    </row>
    <row r="76" spans="1:35" ht="30" customHeight="1" thickBot="1">
      <c r="A76" s="358"/>
      <c r="B76" s="368"/>
      <c r="C76" s="485"/>
      <c r="D76" s="488"/>
      <c r="E76" s="488"/>
      <c r="F76" s="221" t="s">
        <v>334</v>
      </c>
      <c r="G76" s="512"/>
      <c r="H76" s="514"/>
      <c r="I76" s="520"/>
      <c r="J76" s="503"/>
      <c r="K76" s="459"/>
      <c r="L76" s="502"/>
      <c r="M76" s="529"/>
      <c r="N76" s="530"/>
      <c r="O76" s="524"/>
      <c r="P76" s="523"/>
      <c r="Q76" s="532"/>
      <c r="R76" s="543"/>
      <c r="S76" s="453"/>
      <c r="T76" s="453"/>
      <c r="U76" s="453"/>
      <c r="V76" s="453"/>
      <c r="W76" s="453"/>
      <c r="X76" s="453"/>
      <c r="Y76" s="453"/>
      <c r="Z76" s="453"/>
      <c r="AA76" s="453"/>
      <c r="AB76" s="453"/>
      <c r="AC76" s="453"/>
      <c r="AD76" s="453"/>
      <c r="AE76" s="453"/>
      <c r="AF76" s="453"/>
      <c r="AG76" s="453"/>
      <c r="AH76" s="453"/>
      <c r="AI76" s="453"/>
    </row>
    <row r="77" spans="1:35" ht="30" customHeight="1" thickBot="1">
      <c r="A77" s="358"/>
      <c r="B77" s="368"/>
      <c r="C77" s="485"/>
      <c r="D77" s="488"/>
      <c r="E77" s="488"/>
      <c r="F77" s="221" t="s">
        <v>335</v>
      </c>
      <c r="G77" s="512"/>
      <c r="H77" s="514"/>
      <c r="I77" s="520"/>
      <c r="J77" s="503"/>
      <c r="K77" s="459"/>
      <c r="L77" s="502"/>
      <c r="M77" s="529"/>
      <c r="N77" s="530"/>
      <c r="O77" s="524"/>
      <c r="P77" s="523"/>
      <c r="Q77" s="532"/>
      <c r="R77" s="543"/>
      <c r="S77" s="453"/>
      <c r="T77" s="453"/>
      <c r="U77" s="453"/>
      <c r="V77" s="453"/>
      <c r="W77" s="453"/>
      <c r="X77" s="453"/>
      <c r="Y77" s="453"/>
      <c r="Z77" s="453"/>
      <c r="AA77" s="453"/>
      <c r="AB77" s="453"/>
      <c r="AC77" s="453"/>
      <c r="AD77" s="453"/>
      <c r="AE77" s="453"/>
      <c r="AF77" s="453"/>
      <c r="AG77" s="453"/>
      <c r="AH77" s="453"/>
      <c r="AI77" s="453"/>
    </row>
    <row r="78" spans="1:35" ht="30" customHeight="1" thickBot="1">
      <c r="A78" s="358"/>
      <c r="B78" s="368"/>
      <c r="C78" s="485"/>
      <c r="D78" s="488"/>
      <c r="E78" s="488"/>
      <c r="F78" s="221" t="s">
        <v>109</v>
      </c>
      <c r="G78" s="512"/>
      <c r="H78" s="514"/>
      <c r="I78" s="520"/>
      <c r="J78" s="503"/>
      <c r="K78" s="459"/>
      <c r="L78" s="502"/>
      <c r="M78" s="529"/>
      <c r="N78" s="530"/>
      <c r="O78" s="524"/>
      <c r="P78" s="523"/>
      <c r="Q78" s="532"/>
      <c r="R78" s="543"/>
      <c r="S78" s="453"/>
      <c r="T78" s="453"/>
      <c r="U78" s="453"/>
      <c r="V78" s="453"/>
      <c r="W78" s="453"/>
      <c r="X78" s="453"/>
      <c r="Y78" s="453"/>
      <c r="Z78" s="453"/>
      <c r="AA78" s="453"/>
      <c r="AB78" s="453"/>
      <c r="AC78" s="453"/>
      <c r="AD78" s="453"/>
      <c r="AE78" s="453"/>
      <c r="AF78" s="453"/>
      <c r="AG78" s="453"/>
      <c r="AH78" s="453"/>
      <c r="AI78" s="453"/>
    </row>
    <row r="79" spans="1:35" s="1" customFormat="1" ht="39.75" customHeight="1" thickBot="1">
      <c r="A79" s="358"/>
      <c r="B79" s="368"/>
      <c r="C79" s="485"/>
      <c r="D79" s="488"/>
      <c r="E79" s="488"/>
      <c r="F79" s="221" t="s">
        <v>336</v>
      </c>
      <c r="G79" s="512"/>
      <c r="H79" s="514"/>
      <c r="I79" s="520"/>
      <c r="J79" s="503"/>
      <c r="K79" s="459"/>
      <c r="L79" s="502"/>
      <c r="M79" s="529"/>
      <c r="N79" s="530"/>
      <c r="O79" s="524"/>
      <c r="P79" s="523"/>
      <c r="Q79" s="532"/>
      <c r="R79" s="543"/>
      <c r="S79" s="453"/>
      <c r="T79" s="453"/>
      <c r="U79" s="453"/>
      <c r="V79" s="453"/>
      <c r="W79" s="453"/>
      <c r="X79" s="453"/>
      <c r="Y79" s="453"/>
      <c r="Z79" s="453"/>
      <c r="AA79" s="453"/>
      <c r="AB79" s="453"/>
      <c r="AC79" s="453"/>
      <c r="AD79" s="453"/>
      <c r="AE79" s="453"/>
      <c r="AF79" s="453"/>
      <c r="AG79" s="453"/>
      <c r="AH79" s="453"/>
      <c r="AI79" s="453"/>
    </row>
    <row r="80" spans="1:35" s="1" customFormat="1" ht="30" customHeight="1" thickBot="1">
      <c r="A80" s="358"/>
      <c r="B80" s="368"/>
      <c r="C80" s="485"/>
      <c r="D80" s="488"/>
      <c r="E80" s="488"/>
      <c r="F80" s="221" t="s">
        <v>337</v>
      </c>
      <c r="G80" s="512"/>
      <c r="H80" s="514"/>
      <c r="I80" s="520"/>
      <c r="J80" s="503"/>
      <c r="K80" s="459"/>
      <c r="L80" s="502"/>
      <c r="M80" s="529"/>
      <c r="N80" s="530"/>
      <c r="O80" s="524"/>
      <c r="P80" s="523"/>
      <c r="Q80" s="532"/>
      <c r="R80" s="543"/>
      <c r="S80" s="453"/>
      <c r="T80" s="453"/>
      <c r="U80" s="453"/>
      <c r="V80" s="453"/>
      <c r="W80" s="453"/>
      <c r="X80" s="453"/>
      <c r="Y80" s="453"/>
      <c r="Z80" s="453"/>
      <c r="AA80" s="453"/>
      <c r="AB80" s="453"/>
      <c r="AC80" s="453"/>
      <c r="AD80" s="453"/>
      <c r="AE80" s="453"/>
      <c r="AF80" s="453"/>
      <c r="AG80" s="453"/>
      <c r="AH80" s="453"/>
      <c r="AI80" s="453"/>
    </row>
    <row r="81" spans="1:35" s="1" customFormat="1" ht="30" customHeight="1" thickBot="1">
      <c r="A81" s="358"/>
      <c r="B81" s="368"/>
      <c r="C81" s="486"/>
      <c r="D81" s="495"/>
      <c r="E81" s="495"/>
      <c r="F81" s="209" t="s">
        <v>240</v>
      </c>
      <c r="G81" s="512"/>
      <c r="H81" s="514"/>
      <c r="I81" s="520"/>
      <c r="J81" s="503"/>
      <c r="K81" s="459"/>
      <c r="L81" s="502"/>
      <c r="M81" s="529"/>
      <c r="N81" s="530"/>
      <c r="O81" s="524"/>
      <c r="P81" s="523"/>
      <c r="Q81" s="532"/>
      <c r="R81" s="543"/>
      <c r="S81" s="453"/>
      <c r="T81" s="453"/>
      <c r="U81" s="453"/>
      <c r="V81" s="453"/>
      <c r="W81" s="453"/>
      <c r="X81" s="453"/>
      <c r="Y81" s="453"/>
      <c r="Z81" s="453"/>
      <c r="AA81" s="453"/>
      <c r="AB81" s="453"/>
      <c r="AC81" s="453"/>
      <c r="AD81" s="453"/>
      <c r="AE81" s="453"/>
      <c r="AF81" s="453"/>
      <c r="AG81" s="453"/>
      <c r="AH81" s="453"/>
      <c r="AI81" s="453"/>
    </row>
    <row r="82" spans="1:35" ht="30" customHeight="1" thickBot="1">
      <c r="A82" s="358"/>
      <c r="B82" s="368"/>
      <c r="C82" s="490" t="s">
        <v>417</v>
      </c>
      <c r="D82" s="492" t="s">
        <v>395</v>
      </c>
      <c r="E82" s="492" t="s">
        <v>372</v>
      </c>
      <c r="F82" s="222" t="s">
        <v>338</v>
      </c>
      <c r="G82" s="512"/>
      <c r="H82" s="514"/>
      <c r="I82" s="520" t="b">
        <f>OR(IF(AND(G82="X",H82=""),1,0),IF(AND(G82="",H82=""),1,0))</f>
        <v>1</v>
      </c>
      <c r="J82" s="503"/>
      <c r="K82" s="459"/>
      <c r="L82" s="502">
        <f>PRODUCT(J82:K82)</f>
        <v>0</v>
      </c>
      <c r="M82" s="529"/>
      <c r="N82" s="526"/>
      <c r="O82" s="524"/>
      <c r="P82" s="523"/>
      <c r="Q82" s="532"/>
      <c r="R82" s="543"/>
      <c r="S82" s="453"/>
      <c r="T82" s="453"/>
      <c r="U82" s="453"/>
      <c r="V82" s="453"/>
      <c r="W82" s="453"/>
      <c r="X82" s="453"/>
      <c r="Y82" s="453"/>
      <c r="Z82" s="453"/>
      <c r="AA82" s="453"/>
      <c r="AB82" s="453"/>
      <c r="AC82" s="453"/>
      <c r="AD82" s="453"/>
      <c r="AE82" s="453"/>
      <c r="AF82" s="453"/>
      <c r="AG82" s="453"/>
      <c r="AH82" s="453"/>
      <c r="AI82" s="453"/>
    </row>
    <row r="83" spans="1:35" ht="30" customHeight="1" thickBot="1">
      <c r="A83" s="358"/>
      <c r="B83" s="368"/>
      <c r="C83" s="501"/>
      <c r="D83" s="510"/>
      <c r="E83" s="510"/>
      <c r="F83" s="223" t="s">
        <v>339</v>
      </c>
      <c r="G83" s="512"/>
      <c r="H83" s="514"/>
      <c r="I83" s="520"/>
      <c r="J83" s="503"/>
      <c r="K83" s="459"/>
      <c r="L83" s="502"/>
      <c r="M83" s="529"/>
      <c r="N83" s="526"/>
      <c r="O83" s="524"/>
      <c r="P83" s="523"/>
      <c r="Q83" s="532"/>
      <c r="R83" s="543"/>
      <c r="S83" s="453"/>
      <c r="T83" s="453"/>
      <c r="U83" s="453"/>
      <c r="V83" s="453"/>
      <c r="W83" s="453"/>
      <c r="X83" s="453"/>
      <c r="Y83" s="453"/>
      <c r="Z83" s="453"/>
      <c r="AA83" s="453"/>
      <c r="AB83" s="453"/>
      <c r="AC83" s="453"/>
      <c r="AD83" s="453"/>
      <c r="AE83" s="453"/>
      <c r="AF83" s="453"/>
      <c r="AG83" s="453"/>
      <c r="AH83" s="453"/>
      <c r="AI83" s="453"/>
    </row>
    <row r="84" spans="1:35" ht="30" customHeight="1" thickBot="1">
      <c r="A84" s="358"/>
      <c r="B84" s="368"/>
      <c r="C84" s="501"/>
      <c r="D84" s="510"/>
      <c r="E84" s="510"/>
      <c r="F84" s="223" t="s">
        <v>111</v>
      </c>
      <c r="G84" s="512"/>
      <c r="H84" s="514"/>
      <c r="I84" s="520"/>
      <c r="J84" s="503"/>
      <c r="K84" s="459"/>
      <c r="L84" s="502"/>
      <c r="M84" s="529"/>
      <c r="N84" s="526"/>
      <c r="O84" s="524"/>
      <c r="P84" s="523"/>
      <c r="Q84" s="532"/>
      <c r="R84" s="543"/>
      <c r="S84" s="453"/>
      <c r="T84" s="453"/>
      <c r="U84" s="453"/>
      <c r="V84" s="453"/>
      <c r="W84" s="453"/>
      <c r="X84" s="453"/>
      <c r="Y84" s="453"/>
      <c r="Z84" s="453"/>
      <c r="AA84" s="453"/>
      <c r="AB84" s="453"/>
      <c r="AC84" s="453"/>
      <c r="AD84" s="453"/>
      <c r="AE84" s="453"/>
      <c r="AF84" s="453"/>
      <c r="AG84" s="453"/>
      <c r="AH84" s="453"/>
      <c r="AI84" s="453"/>
    </row>
    <row r="85" spans="1:35" ht="30" customHeight="1" thickBot="1">
      <c r="A85" s="358"/>
      <c r="B85" s="368"/>
      <c r="C85" s="501"/>
      <c r="D85" s="510"/>
      <c r="E85" s="510"/>
      <c r="F85" s="223" t="s">
        <v>340</v>
      </c>
      <c r="G85" s="512"/>
      <c r="H85" s="514"/>
      <c r="I85" s="520"/>
      <c r="J85" s="503"/>
      <c r="K85" s="459"/>
      <c r="L85" s="502"/>
      <c r="M85" s="529"/>
      <c r="N85" s="526"/>
      <c r="O85" s="524"/>
      <c r="P85" s="523"/>
      <c r="Q85" s="532"/>
      <c r="R85" s="543"/>
      <c r="S85" s="453"/>
      <c r="T85" s="453"/>
      <c r="U85" s="453"/>
      <c r="V85" s="453"/>
      <c r="W85" s="453"/>
      <c r="X85" s="453"/>
      <c r="Y85" s="453"/>
      <c r="Z85" s="453"/>
      <c r="AA85" s="453"/>
      <c r="AB85" s="453"/>
      <c r="AC85" s="453"/>
      <c r="AD85" s="453"/>
      <c r="AE85" s="453"/>
      <c r="AF85" s="453"/>
      <c r="AG85" s="453"/>
      <c r="AH85" s="453"/>
      <c r="AI85" s="453"/>
    </row>
    <row r="86" spans="1:35" ht="30" customHeight="1" thickBot="1">
      <c r="A86" s="358"/>
      <c r="B86" s="368"/>
      <c r="C86" s="501"/>
      <c r="D86" s="510"/>
      <c r="E86" s="510"/>
      <c r="F86" s="223" t="s">
        <v>341</v>
      </c>
      <c r="G86" s="512"/>
      <c r="H86" s="514"/>
      <c r="I86" s="520"/>
      <c r="J86" s="503"/>
      <c r="K86" s="459"/>
      <c r="L86" s="502"/>
      <c r="M86" s="529"/>
      <c r="N86" s="526"/>
      <c r="O86" s="524"/>
      <c r="P86" s="523"/>
      <c r="Q86" s="532"/>
      <c r="R86" s="543"/>
      <c r="S86" s="453"/>
      <c r="T86" s="453"/>
      <c r="U86" s="453"/>
      <c r="V86" s="453"/>
      <c r="W86" s="453"/>
      <c r="X86" s="453"/>
      <c r="Y86" s="453"/>
      <c r="Z86" s="453"/>
      <c r="AA86" s="453"/>
      <c r="AB86" s="453"/>
      <c r="AC86" s="453"/>
      <c r="AD86" s="453"/>
      <c r="AE86" s="453"/>
      <c r="AF86" s="453"/>
      <c r="AG86" s="453"/>
      <c r="AH86" s="453"/>
      <c r="AI86" s="453"/>
    </row>
    <row r="87" spans="1:35" ht="30" customHeight="1" thickBot="1">
      <c r="A87" s="358"/>
      <c r="B87" s="368"/>
      <c r="C87" s="501"/>
      <c r="D87" s="510"/>
      <c r="E87" s="510"/>
      <c r="F87" s="223" t="s">
        <v>342</v>
      </c>
      <c r="G87" s="512"/>
      <c r="H87" s="514"/>
      <c r="I87" s="520"/>
      <c r="J87" s="503"/>
      <c r="K87" s="459"/>
      <c r="L87" s="502"/>
      <c r="M87" s="529"/>
      <c r="N87" s="526"/>
      <c r="O87" s="524"/>
      <c r="P87" s="523"/>
      <c r="Q87" s="532"/>
      <c r="R87" s="543"/>
      <c r="S87" s="453"/>
      <c r="T87" s="453"/>
      <c r="U87" s="453"/>
      <c r="V87" s="453"/>
      <c r="W87" s="453"/>
      <c r="X87" s="453"/>
      <c r="Y87" s="453"/>
      <c r="Z87" s="453"/>
      <c r="AA87" s="453"/>
      <c r="AB87" s="453"/>
      <c r="AC87" s="453"/>
      <c r="AD87" s="453"/>
      <c r="AE87" s="453"/>
      <c r="AF87" s="453"/>
      <c r="AG87" s="453"/>
      <c r="AH87" s="453"/>
      <c r="AI87" s="453"/>
    </row>
    <row r="88" spans="1:35" ht="30" customHeight="1" thickBot="1">
      <c r="A88" s="358"/>
      <c r="B88" s="368"/>
      <c r="C88" s="501"/>
      <c r="D88" s="510"/>
      <c r="E88" s="510"/>
      <c r="F88" s="223" t="s">
        <v>110</v>
      </c>
      <c r="G88" s="512"/>
      <c r="H88" s="514"/>
      <c r="I88" s="520"/>
      <c r="J88" s="503"/>
      <c r="K88" s="459"/>
      <c r="L88" s="502"/>
      <c r="M88" s="529"/>
      <c r="N88" s="526"/>
      <c r="O88" s="524"/>
      <c r="P88" s="523"/>
      <c r="Q88" s="532"/>
      <c r="R88" s="543"/>
      <c r="S88" s="453"/>
      <c r="T88" s="453"/>
      <c r="U88" s="453"/>
      <c r="V88" s="453"/>
      <c r="W88" s="453"/>
      <c r="X88" s="453"/>
      <c r="Y88" s="453"/>
      <c r="Z88" s="453"/>
      <c r="AA88" s="453"/>
      <c r="AB88" s="453"/>
      <c r="AC88" s="453"/>
      <c r="AD88" s="453"/>
      <c r="AE88" s="453"/>
      <c r="AF88" s="453"/>
      <c r="AG88" s="453"/>
      <c r="AH88" s="453"/>
      <c r="AI88" s="453"/>
    </row>
    <row r="89" spans="1:35" ht="30" customHeight="1" thickBot="1">
      <c r="A89" s="358"/>
      <c r="B89" s="368"/>
      <c r="C89" s="491"/>
      <c r="D89" s="493"/>
      <c r="E89" s="493"/>
      <c r="F89" s="224" t="s">
        <v>343</v>
      </c>
      <c r="G89" s="512"/>
      <c r="H89" s="514"/>
      <c r="I89" s="520"/>
      <c r="J89" s="503"/>
      <c r="K89" s="459"/>
      <c r="L89" s="502"/>
      <c r="M89" s="529"/>
      <c r="N89" s="526"/>
      <c r="O89" s="524"/>
      <c r="P89" s="523"/>
      <c r="Q89" s="532"/>
      <c r="R89" s="543"/>
      <c r="S89" s="453"/>
      <c r="T89" s="453"/>
      <c r="U89" s="453"/>
      <c r="V89" s="453"/>
      <c r="W89" s="453"/>
      <c r="X89" s="453"/>
      <c r="Y89" s="453"/>
      <c r="Z89" s="453"/>
      <c r="AA89" s="453"/>
      <c r="AB89" s="453"/>
      <c r="AC89" s="453"/>
      <c r="AD89" s="453"/>
      <c r="AE89" s="453"/>
      <c r="AF89" s="453"/>
      <c r="AG89" s="453"/>
      <c r="AH89" s="453"/>
      <c r="AI89" s="453"/>
    </row>
    <row r="90" spans="1:35" ht="30" customHeight="1" thickBot="1">
      <c r="A90" s="358"/>
      <c r="B90" s="368"/>
      <c r="C90" s="507" t="s">
        <v>416</v>
      </c>
      <c r="D90" s="454" t="s">
        <v>396</v>
      </c>
      <c r="E90" s="454" t="s">
        <v>372</v>
      </c>
      <c r="F90" s="206" t="s">
        <v>112</v>
      </c>
      <c r="G90" s="512"/>
      <c r="H90" s="514"/>
      <c r="I90" s="520" t="b">
        <f>OR(IF(AND(G90="X",H90=""),1,0),IF(AND(G90="",H90=""),1,0))</f>
        <v>1</v>
      </c>
      <c r="J90" s="503"/>
      <c r="K90" s="459"/>
      <c r="L90" s="502">
        <f>PRODUCT(J90:K90)</f>
        <v>0</v>
      </c>
      <c r="M90" s="529"/>
      <c r="N90" s="526"/>
      <c r="O90" s="524"/>
      <c r="P90" s="523"/>
      <c r="Q90" s="532"/>
      <c r="R90" s="543"/>
      <c r="S90" s="453"/>
      <c r="T90" s="453"/>
      <c r="U90" s="453"/>
      <c r="V90" s="453"/>
      <c r="W90" s="453"/>
      <c r="X90" s="453"/>
      <c r="Y90" s="453"/>
      <c r="Z90" s="453"/>
      <c r="AA90" s="453"/>
      <c r="AB90" s="453"/>
      <c r="AC90" s="453"/>
      <c r="AD90" s="453"/>
      <c r="AE90" s="453"/>
      <c r="AF90" s="453"/>
      <c r="AG90" s="453"/>
      <c r="AH90" s="453"/>
      <c r="AI90" s="453"/>
    </row>
    <row r="91" spans="1:35" ht="39.75" customHeight="1" thickBot="1">
      <c r="A91" s="358"/>
      <c r="B91" s="368"/>
      <c r="C91" s="508"/>
      <c r="D91" s="455"/>
      <c r="E91" s="455"/>
      <c r="F91" s="207" t="s">
        <v>344</v>
      </c>
      <c r="G91" s="512"/>
      <c r="H91" s="514"/>
      <c r="I91" s="520"/>
      <c r="J91" s="503"/>
      <c r="K91" s="459"/>
      <c r="L91" s="502"/>
      <c r="M91" s="529"/>
      <c r="N91" s="526"/>
      <c r="O91" s="524"/>
      <c r="P91" s="523"/>
      <c r="Q91" s="532"/>
      <c r="R91" s="543"/>
      <c r="S91" s="453"/>
      <c r="T91" s="453"/>
      <c r="U91" s="453"/>
      <c r="V91" s="453"/>
      <c r="W91" s="453"/>
      <c r="X91" s="453"/>
      <c r="Y91" s="453"/>
      <c r="Z91" s="453"/>
      <c r="AA91" s="453"/>
      <c r="AB91" s="453"/>
      <c r="AC91" s="453"/>
      <c r="AD91" s="453"/>
      <c r="AE91" s="453"/>
      <c r="AF91" s="453"/>
      <c r="AG91" s="453"/>
      <c r="AH91" s="453"/>
      <c r="AI91" s="453"/>
    </row>
    <row r="92" spans="1:35" ht="30" customHeight="1" thickBot="1">
      <c r="A92" s="358"/>
      <c r="B92" s="368"/>
      <c r="C92" s="508"/>
      <c r="D92" s="455"/>
      <c r="E92" s="455"/>
      <c r="F92" s="207" t="s">
        <v>345</v>
      </c>
      <c r="G92" s="512"/>
      <c r="H92" s="514"/>
      <c r="I92" s="520"/>
      <c r="J92" s="503"/>
      <c r="K92" s="459"/>
      <c r="L92" s="502"/>
      <c r="M92" s="529"/>
      <c r="N92" s="526"/>
      <c r="O92" s="524"/>
      <c r="P92" s="523"/>
      <c r="Q92" s="532"/>
      <c r="R92" s="543"/>
      <c r="S92" s="453"/>
      <c r="T92" s="453"/>
      <c r="U92" s="453"/>
      <c r="V92" s="453"/>
      <c r="W92" s="453"/>
      <c r="X92" s="453"/>
      <c r="Y92" s="453"/>
      <c r="Z92" s="453"/>
      <c r="AA92" s="453"/>
      <c r="AB92" s="453"/>
      <c r="AC92" s="453"/>
      <c r="AD92" s="453"/>
      <c r="AE92" s="453"/>
      <c r="AF92" s="453"/>
      <c r="AG92" s="453"/>
      <c r="AH92" s="453"/>
      <c r="AI92" s="453"/>
    </row>
    <row r="93" spans="1:35" ht="30" customHeight="1" thickBot="1">
      <c r="A93" s="358"/>
      <c r="B93" s="368"/>
      <c r="C93" s="509"/>
      <c r="D93" s="456"/>
      <c r="E93" s="456"/>
      <c r="F93" s="208" t="s">
        <v>110</v>
      </c>
      <c r="G93" s="512"/>
      <c r="H93" s="514"/>
      <c r="I93" s="520"/>
      <c r="J93" s="503"/>
      <c r="K93" s="459"/>
      <c r="L93" s="502"/>
      <c r="M93" s="529"/>
      <c r="N93" s="526"/>
      <c r="O93" s="524"/>
      <c r="P93" s="523"/>
      <c r="Q93" s="532"/>
      <c r="R93" s="543"/>
      <c r="S93" s="453"/>
      <c r="T93" s="453"/>
      <c r="U93" s="453"/>
      <c r="V93" s="453"/>
      <c r="W93" s="453"/>
      <c r="X93" s="453"/>
      <c r="Y93" s="453"/>
      <c r="Z93" s="453"/>
      <c r="AA93" s="453"/>
      <c r="AB93" s="453"/>
      <c r="AC93" s="453"/>
      <c r="AD93" s="453"/>
      <c r="AE93" s="453"/>
      <c r="AF93" s="453"/>
      <c r="AG93" s="453"/>
      <c r="AH93" s="453"/>
      <c r="AI93" s="453"/>
    </row>
    <row r="94" spans="1:35" ht="30" customHeight="1" thickBot="1">
      <c r="A94" s="358"/>
      <c r="B94" s="368"/>
      <c r="C94" s="490" t="s">
        <v>418</v>
      </c>
      <c r="D94" s="496" t="s">
        <v>397</v>
      </c>
      <c r="E94" s="492" t="s">
        <v>113</v>
      </c>
      <c r="F94" s="222" t="s">
        <v>346</v>
      </c>
      <c r="G94" s="512"/>
      <c r="H94" s="514"/>
      <c r="I94" s="520" t="b">
        <f>OR(IF(AND(G94="X",H94=""),1,0),IF(AND(G94="",H94=""),1,0))</f>
        <v>1</v>
      </c>
      <c r="J94" s="503"/>
      <c r="K94" s="459"/>
      <c r="L94" s="502">
        <f>PRODUCT(J94:K94)</f>
        <v>0</v>
      </c>
      <c r="M94" s="529"/>
      <c r="N94" s="526"/>
      <c r="O94" s="524"/>
      <c r="P94" s="523"/>
      <c r="Q94" s="532"/>
      <c r="R94" s="543"/>
      <c r="S94" s="453"/>
      <c r="T94" s="453"/>
      <c r="U94" s="453"/>
      <c r="V94" s="453"/>
      <c r="W94" s="453"/>
      <c r="X94" s="453"/>
      <c r="Y94" s="453"/>
      <c r="Z94" s="453"/>
      <c r="AA94" s="453"/>
      <c r="AB94" s="453"/>
      <c r="AC94" s="453"/>
      <c r="AD94" s="453"/>
      <c r="AE94" s="453"/>
      <c r="AF94" s="453"/>
      <c r="AG94" s="453"/>
      <c r="AH94" s="453"/>
      <c r="AI94" s="453"/>
    </row>
    <row r="95" spans="1:35" ht="30" customHeight="1" thickBot="1">
      <c r="A95" s="358"/>
      <c r="B95" s="368"/>
      <c r="C95" s="501"/>
      <c r="D95" s="497"/>
      <c r="E95" s="510"/>
      <c r="F95" s="223" t="s">
        <v>347</v>
      </c>
      <c r="G95" s="512"/>
      <c r="H95" s="514"/>
      <c r="I95" s="520"/>
      <c r="J95" s="503"/>
      <c r="K95" s="459"/>
      <c r="L95" s="502"/>
      <c r="M95" s="529"/>
      <c r="N95" s="526"/>
      <c r="O95" s="524"/>
      <c r="P95" s="523"/>
      <c r="Q95" s="532"/>
      <c r="R95" s="543"/>
      <c r="S95" s="453"/>
      <c r="T95" s="453"/>
      <c r="U95" s="453"/>
      <c r="V95" s="453"/>
      <c r="W95" s="453"/>
      <c r="X95" s="453"/>
      <c r="Y95" s="453"/>
      <c r="Z95" s="453"/>
      <c r="AA95" s="453"/>
      <c r="AB95" s="453"/>
      <c r="AC95" s="453"/>
      <c r="AD95" s="453"/>
      <c r="AE95" s="453"/>
      <c r="AF95" s="453"/>
      <c r="AG95" s="453"/>
      <c r="AH95" s="453"/>
      <c r="AI95" s="453"/>
    </row>
    <row r="96" spans="1:35" ht="49.5" customHeight="1" thickBot="1">
      <c r="A96" s="358"/>
      <c r="B96" s="368"/>
      <c r="C96" s="491"/>
      <c r="D96" s="498"/>
      <c r="E96" s="493"/>
      <c r="F96" s="224" t="s">
        <v>348</v>
      </c>
      <c r="G96" s="512"/>
      <c r="H96" s="514"/>
      <c r="I96" s="520"/>
      <c r="J96" s="503"/>
      <c r="K96" s="459"/>
      <c r="L96" s="502"/>
      <c r="M96" s="529"/>
      <c r="N96" s="526"/>
      <c r="O96" s="524"/>
      <c r="P96" s="523"/>
      <c r="Q96" s="532"/>
      <c r="R96" s="543"/>
      <c r="S96" s="453"/>
      <c r="T96" s="453"/>
      <c r="U96" s="453"/>
      <c r="V96" s="453"/>
      <c r="W96" s="453"/>
      <c r="X96" s="453"/>
      <c r="Y96" s="453"/>
      <c r="Z96" s="453"/>
      <c r="AA96" s="453"/>
      <c r="AB96" s="453"/>
      <c r="AC96" s="453"/>
      <c r="AD96" s="453"/>
      <c r="AE96" s="453"/>
      <c r="AF96" s="453"/>
      <c r="AG96" s="453"/>
      <c r="AH96" s="453"/>
      <c r="AI96" s="453"/>
    </row>
    <row r="97" spans="1:35" ht="30" customHeight="1" thickBot="1">
      <c r="A97" s="358"/>
      <c r="B97" s="368"/>
      <c r="C97" s="484" t="s">
        <v>419</v>
      </c>
      <c r="D97" s="454" t="s">
        <v>398</v>
      </c>
      <c r="E97" s="454" t="s">
        <v>371</v>
      </c>
      <c r="F97" s="206" t="s">
        <v>241</v>
      </c>
      <c r="G97" s="512"/>
      <c r="H97" s="514"/>
      <c r="I97" s="520" t="b">
        <f>OR(IF(AND(G97="X",H97=""),1,0),IF(AND(G97="",H97=""),1,0))</f>
        <v>1</v>
      </c>
      <c r="J97" s="503"/>
      <c r="K97" s="459"/>
      <c r="L97" s="502">
        <f>PRODUCT(J97:K97)</f>
        <v>0</v>
      </c>
      <c r="M97" s="529"/>
      <c r="N97" s="526"/>
      <c r="O97" s="524"/>
      <c r="P97" s="523"/>
      <c r="Q97" s="532"/>
      <c r="R97" s="543"/>
      <c r="S97" s="453"/>
      <c r="T97" s="453"/>
      <c r="U97" s="453"/>
      <c r="V97" s="453"/>
      <c r="W97" s="453"/>
      <c r="X97" s="453"/>
      <c r="Y97" s="453"/>
      <c r="Z97" s="453"/>
      <c r="AA97" s="453"/>
      <c r="AB97" s="453"/>
      <c r="AC97" s="453"/>
      <c r="AD97" s="453"/>
      <c r="AE97" s="453"/>
      <c r="AF97" s="453"/>
      <c r="AG97" s="453"/>
      <c r="AH97" s="453"/>
      <c r="AI97" s="453"/>
    </row>
    <row r="98" spans="1:35" ht="30" customHeight="1" thickBot="1">
      <c r="A98" s="358"/>
      <c r="B98" s="368"/>
      <c r="C98" s="485"/>
      <c r="D98" s="455"/>
      <c r="E98" s="455"/>
      <c r="F98" s="207" t="s">
        <v>349</v>
      </c>
      <c r="G98" s="512"/>
      <c r="H98" s="514"/>
      <c r="I98" s="520"/>
      <c r="J98" s="503"/>
      <c r="K98" s="459"/>
      <c r="L98" s="502"/>
      <c r="M98" s="529"/>
      <c r="N98" s="526"/>
      <c r="O98" s="524"/>
      <c r="P98" s="523"/>
      <c r="Q98" s="532"/>
      <c r="R98" s="543"/>
      <c r="S98" s="453"/>
      <c r="T98" s="453"/>
      <c r="U98" s="453"/>
      <c r="V98" s="453"/>
      <c r="W98" s="453"/>
      <c r="X98" s="453"/>
      <c r="Y98" s="453"/>
      <c r="Z98" s="453"/>
      <c r="AA98" s="453"/>
      <c r="AB98" s="453"/>
      <c r="AC98" s="453"/>
      <c r="AD98" s="453"/>
      <c r="AE98" s="453"/>
      <c r="AF98" s="453"/>
      <c r="AG98" s="453"/>
      <c r="AH98" s="453"/>
      <c r="AI98" s="453"/>
    </row>
    <row r="99" spans="1:35" ht="39.75" customHeight="1" thickBot="1">
      <c r="A99" s="358"/>
      <c r="B99" s="368"/>
      <c r="C99" s="486"/>
      <c r="D99" s="456"/>
      <c r="E99" s="456"/>
      <c r="F99" s="208" t="s">
        <v>114</v>
      </c>
      <c r="G99" s="512"/>
      <c r="H99" s="514"/>
      <c r="I99" s="520"/>
      <c r="J99" s="503"/>
      <c r="K99" s="459"/>
      <c r="L99" s="502"/>
      <c r="M99" s="529"/>
      <c r="N99" s="526"/>
      <c r="O99" s="524"/>
      <c r="P99" s="523"/>
      <c r="Q99" s="532"/>
      <c r="R99" s="543"/>
      <c r="S99" s="453"/>
      <c r="T99" s="453"/>
      <c r="U99" s="453"/>
      <c r="V99" s="453"/>
      <c r="W99" s="453"/>
      <c r="X99" s="453"/>
      <c r="Y99" s="453"/>
      <c r="Z99" s="453"/>
      <c r="AA99" s="453"/>
      <c r="AB99" s="453"/>
      <c r="AC99" s="453"/>
      <c r="AD99" s="453"/>
      <c r="AE99" s="453"/>
      <c r="AF99" s="453"/>
      <c r="AG99" s="453"/>
      <c r="AH99" s="453"/>
      <c r="AI99" s="453"/>
    </row>
    <row r="100" spans="1:35" ht="30" customHeight="1" thickBot="1">
      <c r="A100" s="358"/>
      <c r="B100" s="368"/>
      <c r="C100" s="121" t="s">
        <v>420</v>
      </c>
      <c r="D100" s="122" t="s">
        <v>398</v>
      </c>
      <c r="E100" s="122" t="s">
        <v>371</v>
      </c>
      <c r="F100" s="4" t="s">
        <v>350</v>
      </c>
      <c r="G100" s="104"/>
      <c r="H100" s="105"/>
      <c r="I100" s="273" t="b">
        <f>OR(IF(AND(G100="X",H100=""),1,0),IF(AND(G100="",H100=""),1,0))</f>
        <v>1</v>
      </c>
      <c r="J100" s="114"/>
      <c r="K100" s="115"/>
      <c r="L100" s="274">
        <f>PRODUCT(J100:K100)</f>
        <v>0</v>
      </c>
      <c r="M100" s="106"/>
      <c r="N100" s="107"/>
      <c r="O100" s="128"/>
      <c r="P100" s="129"/>
      <c r="Q100" s="532"/>
      <c r="R100" s="543"/>
      <c r="S100" s="453"/>
      <c r="T100" s="453"/>
      <c r="U100" s="453"/>
      <c r="V100" s="453"/>
      <c r="W100" s="453"/>
      <c r="X100" s="453"/>
      <c r="Y100" s="453"/>
      <c r="Z100" s="453"/>
      <c r="AA100" s="453"/>
      <c r="AB100" s="453"/>
      <c r="AC100" s="453"/>
      <c r="AD100" s="453"/>
      <c r="AE100" s="453"/>
      <c r="AF100" s="453"/>
      <c r="AG100" s="453"/>
      <c r="AH100" s="453"/>
      <c r="AI100" s="453"/>
    </row>
    <row r="101" spans="1:35" ht="30" customHeight="1" thickBot="1">
      <c r="A101" s="358"/>
      <c r="B101" s="368"/>
      <c r="C101" s="225" t="s">
        <v>421</v>
      </c>
      <c r="D101" s="212" t="s">
        <v>399</v>
      </c>
      <c r="E101" s="212" t="s">
        <v>373</v>
      </c>
      <c r="F101" s="213" t="s">
        <v>351</v>
      </c>
      <c r="G101" s="104"/>
      <c r="H101" s="105"/>
      <c r="I101" s="273" t="b">
        <f>OR(IF(AND(G101="X",H101=""),1,0),IF(AND(G101="",H101=""),1,0))</f>
        <v>1</v>
      </c>
      <c r="J101" s="114"/>
      <c r="K101" s="115"/>
      <c r="L101" s="274">
        <f>PRODUCT(J101:K101)</f>
        <v>0</v>
      </c>
      <c r="M101" s="106"/>
      <c r="N101" s="107"/>
      <c r="O101" s="128"/>
      <c r="P101" s="129"/>
      <c r="Q101" s="532"/>
      <c r="R101" s="543"/>
      <c r="S101" s="453"/>
      <c r="T101" s="453"/>
      <c r="U101" s="453"/>
      <c r="V101" s="453"/>
      <c r="W101" s="453"/>
      <c r="X101" s="453"/>
      <c r="Y101" s="453"/>
      <c r="Z101" s="453"/>
      <c r="AA101" s="453"/>
      <c r="AB101" s="453"/>
      <c r="AC101" s="453"/>
      <c r="AD101" s="453"/>
      <c r="AE101" s="453"/>
      <c r="AF101" s="453"/>
      <c r="AG101" s="453"/>
      <c r="AH101" s="453"/>
      <c r="AI101" s="453"/>
    </row>
    <row r="102" spans="1:35" ht="30" customHeight="1" thickBot="1">
      <c r="A102" s="358"/>
      <c r="B102" s="368"/>
      <c r="C102" s="499" t="s">
        <v>422</v>
      </c>
      <c r="D102" s="460" t="s">
        <v>400</v>
      </c>
      <c r="E102" s="496" t="s">
        <v>374</v>
      </c>
      <c r="F102" s="15" t="s">
        <v>352</v>
      </c>
      <c r="G102" s="512"/>
      <c r="H102" s="514"/>
      <c r="I102" s="520" t="b">
        <f>OR(IF(AND(G102="X",H102=""),1,0),IF(AND(G102="",H102=""),1,0))</f>
        <v>1</v>
      </c>
      <c r="J102" s="503"/>
      <c r="K102" s="459"/>
      <c r="L102" s="502">
        <f>PRODUCT(J102:K102)</f>
        <v>0</v>
      </c>
      <c r="M102" s="531"/>
      <c r="N102" s="524"/>
      <c r="O102" s="524"/>
      <c r="P102" s="523"/>
      <c r="Q102" s="532"/>
      <c r="R102" s="543"/>
      <c r="S102" s="453"/>
      <c r="T102" s="453"/>
      <c r="U102" s="453"/>
      <c r="V102" s="453"/>
      <c r="W102" s="453"/>
      <c r="X102" s="453"/>
      <c r="Y102" s="453"/>
      <c r="Z102" s="453"/>
      <c r="AA102" s="453"/>
      <c r="AB102" s="453"/>
      <c r="AC102" s="453"/>
      <c r="AD102" s="453"/>
      <c r="AE102" s="453"/>
      <c r="AF102" s="453"/>
      <c r="AG102" s="453"/>
      <c r="AH102" s="453"/>
      <c r="AI102" s="453"/>
    </row>
    <row r="103" spans="1:35" ht="30" customHeight="1" thickBot="1">
      <c r="A103" s="358"/>
      <c r="B103" s="368"/>
      <c r="C103" s="500"/>
      <c r="D103" s="466"/>
      <c r="E103" s="498"/>
      <c r="F103" s="8" t="s">
        <v>353</v>
      </c>
      <c r="G103" s="512"/>
      <c r="H103" s="514"/>
      <c r="I103" s="520"/>
      <c r="J103" s="503"/>
      <c r="K103" s="459"/>
      <c r="L103" s="502"/>
      <c r="M103" s="531"/>
      <c r="N103" s="524"/>
      <c r="O103" s="524"/>
      <c r="P103" s="523"/>
      <c r="Q103" s="532"/>
      <c r="R103" s="543"/>
      <c r="S103" s="453"/>
      <c r="T103" s="453"/>
      <c r="U103" s="453"/>
      <c r="V103" s="453"/>
      <c r="W103" s="453"/>
      <c r="X103" s="453"/>
      <c r="Y103" s="453"/>
      <c r="Z103" s="453"/>
      <c r="AA103" s="453"/>
      <c r="AB103" s="453"/>
      <c r="AC103" s="453"/>
      <c r="AD103" s="453"/>
      <c r="AE103" s="453"/>
      <c r="AF103" s="453"/>
      <c r="AG103" s="453"/>
      <c r="AH103" s="453"/>
      <c r="AI103" s="453"/>
    </row>
    <row r="104" spans="1:35" ht="30" customHeight="1" thickBot="1">
      <c r="A104" s="358"/>
      <c r="B104" s="368"/>
      <c r="C104" s="457" t="s">
        <v>423</v>
      </c>
      <c r="D104" s="454" t="s">
        <v>401</v>
      </c>
      <c r="E104" s="454" t="s">
        <v>375</v>
      </c>
      <c r="F104" s="206" t="s">
        <v>354</v>
      </c>
      <c r="G104" s="512"/>
      <c r="H104" s="514"/>
      <c r="I104" s="520" t="b">
        <f>OR(IF(AND(G104="X",H104=""),1,0),IF(AND(G104="",H104=""),1,0))</f>
        <v>1</v>
      </c>
      <c r="J104" s="503">
        <v>1</v>
      </c>
      <c r="K104" s="459"/>
      <c r="L104" s="502">
        <f>PRODUCT(J104:K104)</f>
        <v>1</v>
      </c>
      <c r="M104" s="529"/>
      <c r="N104" s="526"/>
      <c r="O104" s="524"/>
      <c r="P104" s="523"/>
      <c r="Q104" s="532"/>
      <c r="R104" s="543"/>
      <c r="S104" s="453"/>
      <c r="T104" s="453"/>
      <c r="U104" s="453"/>
      <c r="V104" s="453"/>
      <c r="W104" s="453"/>
      <c r="X104" s="453"/>
      <c r="Y104" s="453"/>
      <c r="Z104" s="453"/>
      <c r="AA104" s="453"/>
      <c r="AB104" s="453"/>
      <c r="AC104" s="453"/>
      <c r="AD104" s="453"/>
      <c r="AE104" s="453"/>
      <c r="AF104" s="453"/>
      <c r="AG104" s="453"/>
      <c r="AH104" s="453"/>
      <c r="AI104" s="453"/>
    </row>
    <row r="105" spans="1:35" ht="30" customHeight="1" thickBot="1">
      <c r="A105" s="358"/>
      <c r="B105" s="368"/>
      <c r="C105" s="476"/>
      <c r="D105" s="455"/>
      <c r="E105" s="455"/>
      <c r="F105" s="207" t="s">
        <v>355</v>
      </c>
      <c r="G105" s="512"/>
      <c r="H105" s="514"/>
      <c r="I105" s="520"/>
      <c r="J105" s="503"/>
      <c r="K105" s="459"/>
      <c r="L105" s="502"/>
      <c r="M105" s="529"/>
      <c r="N105" s="526"/>
      <c r="O105" s="524"/>
      <c r="P105" s="523"/>
      <c r="Q105" s="532"/>
      <c r="R105" s="543"/>
      <c r="S105" s="453"/>
      <c r="T105" s="453"/>
      <c r="U105" s="453"/>
      <c r="V105" s="453"/>
      <c r="W105" s="453"/>
      <c r="X105" s="453"/>
      <c r="Y105" s="453"/>
      <c r="Z105" s="453"/>
      <c r="AA105" s="453"/>
      <c r="AB105" s="453"/>
      <c r="AC105" s="453"/>
      <c r="AD105" s="453"/>
      <c r="AE105" s="453"/>
      <c r="AF105" s="453"/>
      <c r="AG105" s="453"/>
      <c r="AH105" s="453"/>
      <c r="AI105" s="453"/>
    </row>
    <row r="106" spans="1:35" ht="30" customHeight="1" thickBot="1">
      <c r="A106" s="358"/>
      <c r="B106" s="368"/>
      <c r="C106" s="458"/>
      <c r="D106" s="456"/>
      <c r="E106" s="456"/>
      <c r="F106" s="208" t="s">
        <v>356</v>
      </c>
      <c r="G106" s="512"/>
      <c r="H106" s="514"/>
      <c r="I106" s="520"/>
      <c r="J106" s="503"/>
      <c r="K106" s="459"/>
      <c r="L106" s="502"/>
      <c r="M106" s="529"/>
      <c r="N106" s="526"/>
      <c r="O106" s="524"/>
      <c r="P106" s="523"/>
      <c r="Q106" s="532"/>
      <c r="R106" s="543"/>
      <c r="S106" s="453"/>
      <c r="T106" s="453"/>
      <c r="U106" s="453"/>
      <c r="V106" s="453"/>
      <c r="W106" s="453"/>
      <c r="X106" s="453"/>
      <c r="Y106" s="453"/>
      <c r="Z106" s="453"/>
      <c r="AA106" s="453"/>
      <c r="AB106" s="453"/>
      <c r="AC106" s="453"/>
      <c r="AD106" s="453"/>
      <c r="AE106" s="453"/>
      <c r="AF106" s="453"/>
      <c r="AG106" s="453"/>
      <c r="AH106" s="453"/>
      <c r="AI106" s="453"/>
    </row>
    <row r="107" spans="1:35" ht="30" customHeight="1" thickBot="1">
      <c r="A107" s="358"/>
      <c r="B107" s="368"/>
      <c r="C107" s="499" t="s">
        <v>115</v>
      </c>
      <c r="D107" s="496" t="s">
        <v>402</v>
      </c>
      <c r="E107" s="496" t="s">
        <v>376</v>
      </c>
      <c r="F107" s="15" t="s">
        <v>357</v>
      </c>
      <c r="G107" s="512"/>
      <c r="H107" s="514"/>
      <c r="I107" s="520" t="b">
        <f>OR(IF(AND(G107="X",H107=""),1,0),IF(AND(G107="",H107=""),1,0))</f>
        <v>1</v>
      </c>
      <c r="J107" s="503"/>
      <c r="K107" s="459"/>
      <c r="L107" s="502">
        <f>PRODUCT(J107:K107)</f>
        <v>0</v>
      </c>
      <c r="M107" s="529"/>
      <c r="N107" s="526"/>
      <c r="O107" s="524"/>
      <c r="P107" s="523"/>
      <c r="Q107" s="532"/>
      <c r="R107" s="543"/>
      <c r="S107" s="453"/>
      <c r="T107" s="453"/>
      <c r="U107" s="453"/>
      <c r="V107" s="453"/>
      <c r="W107" s="453"/>
      <c r="X107" s="453"/>
      <c r="Y107" s="453"/>
      <c r="Z107" s="453"/>
      <c r="AA107" s="453"/>
      <c r="AB107" s="453"/>
      <c r="AC107" s="453"/>
      <c r="AD107" s="453"/>
      <c r="AE107" s="453"/>
      <c r="AF107" s="453"/>
      <c r="AG107" s="453"/>
      <c r="AH107" s="453"/>
      <c r="AI107" s="453"/>
    </row>
    <row r="108" spans="1:35" ht="30" customHeight="1" thickBot="1">
      <c r="A108" s="358"/>
      <c r="B108" s="368"/>
      <c r="C108" s="511"/>
      <c r="D108" s="497"/>
      <c r="E108" s="497"/>
      <c r="F108" s="7" t="s">
        <v>358</v>
      </c>
      <c r="G108" s="512"/>
      <c r="H108" s="514"/>
      <c r="I108" s="520"/>
      <c r="J108" s="503"/>
      <c r="K108" s="459"/>
      <c r="L108" s="502"/>
      <c r="M108" s="529"/>
      <c r="N108" s="526"/>
      <c r="O108" s="524"/>
      <c r="P108" s="523"/>
      <c r="Q108" s="532"/>
      <c r="R108" s="543"/>
      <c r="S108" s="13" t="str">
        <f>(IF(H108&lt;&gt;0,"2","0"))</f>
        <v>0</v>
      </c>
      <c r="T108" s="13" t="str">
        <f>(IF(G108&lt;&gt;0,"1","0"))</f>
        <v>0</v>
      </c>
      <c r="U108" s="12"/>
      <c r="V108" s="358"/>
      <c r="W108" s="358"/>
      <c r="X108" s="358"/>
      <c r="Y108" s="358"/>
      <c r="Z108" s="358"/>
      <c r="AA108" s="358"/>
      <c r="AB108" s="358"/>
      <c r="AC108" s="358"/>
      <c r="AD108" s="358"/>
      <c r="AE108" s="358"/>
      <c r="AF108" s="358"/>
      <c r="AG108" s="358"/>
      <c r="AH108" s="358"/>
      <c r="AI108" s="358"/>
    </row>
    <row r="109" spans="1:35" ht="30" customHeight="1" thickBot="1">
      <c r="A109" s="358"/>
      <c r="B109" s="368"/>
      <c r="C109" s="500"/>
      <c r="D109" s="498"/>
      <c r="E109" s="498"/>
      <c r="F109" s="8" t="s">
        <v>359</v>
      </c>
      <c r="G109" s="512"/>
      <c r="H109" s="514"/>
      <c r="I109" s="520"/>
      <c r="J109" s="503"/>
      <c r="K109" s="459"/>
      <c r="L109" s="502"/>
      <c r="M109" s="529"/>
      <c r="N109" s="526"/>
      <c r="O109" s="524"/>
      <c r="P109" s="523"/>
      <c r="Q109" s="532"/>
      <c r="R109" s="543"/>
      <c r="S109" s="13" t="str">
        <f>(IF(H109&lt;&gt;0,"2","0"))</f>
        <v>0</v>
      </c>
      <c r="T109" s="13" t="str">
        <f>(IF(G109&lt;&gt;0,"1","0"))</f>
        <v>0</v>
      </c>
      <c r="U109" s="12"/>
      <c r="V109" s="358"/>
      <c r="W109" s="358"/>
      <c r="X109" s="358"/>
      <c r="Y109" s="358"/>
      <c r="Z109" s="358"/>
      <c r="AA109" s="358"/>
      <c r="AB109" s="358"/>
      <c r="AC109" s="358"/>
      <c r="AD109" s="358"/>
      <c r="AE109" s="358"/>
      <c r="AF109" s="358"/>
      <c r="AG109" s="358"/>
      <c r="AH109" s="358"/>
      <c r="AI109" s="358"/>
    </row>
    <row r="110" spans="1:35" ht="15.75" thickBot="1">
      <c r="A110" s="358"/>
      <c r="B110" s="369"/>
      <c r="C110" s="544"/>
      <c r="D110" s="544"/>
      <c r="E110" s="544"/>
      <c r="F110" s="544"/>
      <c r="G110" s="544"/>
      <c r="H110" s="544"/>
      <c r="I110" s="544"/>
      <c r="J110" s="544"/>
      <c r="K110" s="544"/>
      <c r="L110" s="544"/>
      <c r="M110" s="544"/>
      <c r="N110" s="544"/>
      <c r="O110" s="544"/>
      <c r="P110" s="544"/>
      <c r="Q110" s="533"/>
      <c r="R110" s="543"/>
      <c r="S110" s="12"/>
      <c r="T110" s="12"/>
      <c r="U110" s="12"/>
      <c r="V110" s="358"/>
      <c r="W110" s="358"/>
      <c r="X110" s="358"/>
      <c r="Y110" s="358"/>
      <c r="Z110" s="358"/>
      <c r="AA110" s="358"/>
      <c r="AB110" s="358"/>
      <c r="AC110" s="358"/>
      <c r="AD110" s="358"/>
      <c r="AE110" s="358"/>
      <c r="AF110" s="358"/>
      <c r="AG110" s="358"/>
      <c r="AH110" s="358"/>
      <c r="AI110" s="358"/>
    </row>
    <row r="111" spans="1:35" ht="15">
      <c r="A111" s="358"/>
      <c r="B111" s="358"/>
      <c r="C111" s="358"/>
      <c r="D111" s="358"/>
      <c r="E111" s="358"/>
      <c r="F111" s="358"/>
      <c r="G111" s="358"/>
      <c r="H111" s="358"/>
      <c r="I111" s="358"/>
      <c r="J111" s="358"/>
      <c r="K111" s="358"/>
      <c r="L111" s="358"/>
      <c r="M111" s="358"/>
      <c r="N111" s="358"/>
      <c r="O111" s="358"/>
      <c r="P111" s="358"/>
      <c r="Q111" s="543"/>
      <c r="R111" s="543"/>
      <c r="S111" s="12"/>
      <c r="T111" s="12"/>
      <c r="U111" s="12"/>
      <c r="V111" s="358"/>
      <c r="W111" s="358"/>
      <c r="X111" s="358"/>
      <c r="Y111" s="358"/>
      <c r="Z111" s="358"/>
      <c r="AA111" s="358"/>
      <c r="AB111" s="358"/>
      <c r="AC111" s="358"/>
      <c r="AD111" s="358"/>
      <c r="AE111" s="358"/>
      <c r="AF111" s="358"/>
      <c r="AG111" s="358"/>
      <c r="AH111" s="358"/>
      <c r="AI111" s="358"/>
    </row>
    <row r="112" spans="17:35" ht="15">
      <c r="Q112" s="11"/>
      <c r="R112" s="12"/>
      <c r="S112" s="12"/>
      <c r="T112" s="12"/>
      <c r="U112" s="12"/>
      <c r="V112" s="358"/>
      <c r="W112" s="358"/>
      <c r="X112" s="358"/>
      <c r="Y112" s="358"/>
      <c r="Z112" s="358"/>
      <c r="AA112" s="358"/>
      <c r="AB112" s="358"/>
      <c r="AC112" s="358"/>
      <c r="AD112" s="358"/>
      <c r="AE112" s="358"/>
      <c r="AF112" s="358"/>
      <c r="AG112" s="358"/>
      <c r="AH112" s="358"/>
      <c r="AI112" s="358"/>
    </row>
    <row r="113" spans="17:35" ht="15">
      <c r="Q113" s="11"/>
      <c r="R113" s="11"/>
      <c r="S113" s="11"/>
      <c r="T113" s="11"/>
      <c r="U113" s="11"/>
      <c r="V113" s="358"/>
      <c r="W113" s="358"/>
      <c r="X113" s="358"/>
      <c r="Y113" s="358"/>
      <c r="Z113" s="358"/>
      <c r="AA113" s="358"/>
      <c r="AB113" s="358"/>
      <c r="AC113" s="358"/>
      <c r="AD113" s="358"/>
      <c r="AE113" s="358"/>
      <c r="AF113" s="358"/>
      <c r="AG113" s="358"/>
      <c r="AH113" s="358"/>
      <c r="AI113" s="358"/>
    </row>
    <row r="116" ht="15">
      <c r="D116" s="3"/>
    </row>
  </sheetData>
  <sheetProtection/>
  <mergeCells count="290">
    <mergeCell ref="O5:O8"/>
    <mergeCell ref="P5:P8"/>
    <mergeCell ref="G7:I8"/>
    <mergeCell ref="J6:J8"/>
    <mergeCell ref="K6:K8"/>
    <mergeCell ref="L7:L8"/>
    <mergeCell ref="M5:M6"/>
    <mergeCell ref="O16:O25"/>
    <mergeCell ref="M16:M25"/>
    <mergeCell ref="J3:P3"/>
    <mergeCell ref="L4:P4"/>
    <mergeCell ref="N16:N25"/>
    <mergeCell ref="L9:L15"/>
    <mergeCell ref="J16:J25"/>
    <mergeCell ref="K16:K25"/>
    <mergeCell ref="M7:M8"/>
    <mergeCell ref="N5:N8"/>
    <mergeCell ref="C5:F7"/>
    <mergeCell ref="H107:H109"/>
    <mergeCell ref="G107:G109"/>
    <mergeCell ref="A1:R1"/>
    <mergeCell ref="B2:Q2"/>
    <mergeCell ref="B3:B110"/>
    <mergeCell ref="A2:A111"/>
    <mergeCell ref="R2:R111"/>
    <mergeCell ref="B111:Q111"/>
    <mergeCell ref="C110:P110"/>
    <mergeCell ref="Q3:Q110"/>
    <mergeCell ref="H104:H106"/>
    <mergeCell ref="G104:G106"/>
    <mergeCell ref="P107:P109"/>
    <mergeCell ref="O107:O109"/>
    <mergeCell ref="N107:N109"/>
    <mergeCell ref="M107:M109"/>
    <mergeCell ref="L107:L109"/>
    <mergeCell ref="K107:K109"/>
    <mergeCell ref="J107:J109"/>
    <mergeCell ref="I107:I109"/>
    <mergeCell ref="H102:H103"/>
    <mergeCell ref="G102:G103"/>
    <mergeCell ref="P104:P106"/>
    <mergeCell ref="O104:O106"/>
    <mergeCell ref="N104:N106"/>
    <mergeCell ref="M104:M106"/>
    <mergeCell ref="L104:L106"/>
    <mergeCell ref="K104:K106"/>
    <mergeCell ref="J104:J106"/>
    <mergeCell ref="I104:I106"/>
    <mergeCell ref="H97:H99"/>
    <mergeCell ref="G97:G99"/>
    <mergeCell ref="P102:P103"/>
    <mergeCell ref="O102:O103"/>
    <mergeCell ref="N102:N103"/>
    <mergeCell ref="M102:M103"/>
    <mergeCell ref="L102:L103"/>
    <mergeCell ref="K102:K103"/>
    <mergeCell ref="J102:J103"/>
    <mergeCell ref="I102:I103"/>
    <mergeCell ref="H94:H96"/>
    <mergeCell ref="G94:G96"/>
    <mergeCell ref="P97:P99"/>
    <mergeCell ref="O97:O99"/>
    <mergeCell ref="N97:N99"/>
    <mergeCell ref="M97:M99"/>
    <mergeCell ref="L97:L99"/>
    <mergeCell ref="K97:K99"/>
    <mergeCell ref="J97:J99"/>
    <mergeCell ref="I97:I99"/>
    <mergeCell ref="H90:H93"/>
    <mergeCell ref="G90:G93"/>
    <mergeCell ref="P94:P96"/>
    <mergeCell ref="O94:O96"/>
    <mergeCell ref="N94:N96"/>
    <mergeCell ref="M94:M96"/>
    <mergeCell ref="L94:L96"/>
    <mergeCell ref="K94:K96"/>
    <mergeCell ref="J94:J96"/>
    <mergeCell ref="I94:I96"/>
    <mergeCell ref="H82:H89"/>
    <mergeCell ref="G82:G89"/>
    <mergeCell ref="P90:P93"/>
    <mergeCell ref="O90:O93"/>
    <mergeCell ref="N90:N93"/>
    <mergeCell ref="M90:M93"/>
    <mergeCell ref="L90:L93"/>
    <mergeCell ref="K90:K93"/>
    <mergeCell ref="J90:J93"/>
    <mergeCell ref="I90:I93"/>
    <mergeCell ref="H74:H81"/>
    <mergeCell ref="G74:G81"/>
    <mergeCell ref="P82:P89"/>
    <mergeCell ref="O82:O89"/>
    <mergeCell ref="N82:N89"/>
    <mergeCell ref="M82:M89"/>
    <mergeCell ref="L82:L89"/>
    <mergeCell ref="K82:K89"/>
    <mergeCell ref="J82:J89"/>
    <mergeCell ref="I82:I89"/>
    <mergeCell ref="H68:H72"/>
    <mergeCell ref="G68:G72"/>
    <mergeCell ref="M74:M81"/>
    <mergeCell ref="I74:I81"/>
    <mergeCell ref="N74:N81"/>
    <mergeCell ref="O74:O81"/>
    <mergeCell ref="P74:P81"/>
    <mergeCell ref="L74:L81"/>
    <mergeCell ref="K74:K81"/>
    <mergeCell ref="J74:J81"/>
    <mergeCell ref="H66:H67"/>
    <mergeCell ref="G66:G67"/>
    <mergeCell ref="P68:P72"/>
    <mergeCell ref="O68:O72"/>
    <mergeCell ref="N68:N72"/>
    <mergeCell ref="M68:M72"/>
    <mergeCell ref="L68:L72"/>
    <mergeCell ref="K68:K72"/>
    <mergeCell ref="J68:J72"/>
    <mergeCell ref="I68:I72"/>
    <mergeCell ref="H64:H65"/>
    <mergeCell ref="G64:G65"/>
    <mergeCell ref="M66:M67"/>
    <mergeCell ref="P66:P67"/>
    <mergeCell ref="O66:O67"/>
    <mergeCell ref="N66:N67"/>
    <mergeCell ref="L66:L67"/>
    <mergeCell ref="K66:K67"/>
    <mergeCell ref="J66:J67"/>
    <mergeCell ref="I66:I67"/>
    <mergeCell ref="H58:H63"/>
    <mergeCell ref="G58:G63"/>
    <mergeCell ref="P64:P65"/>
    <mergeCell ref="O64:O65"/>
    <mergeCell ref="N64:N65"/>
    <mergeCell ref="M64:M65"/>
    <mergeCell ref="L64:L65"/>
    <mergeCell ref="K64:K65"/>
    <mergeCell ref="J64:J65"/>
    <mergeCell ref="I64:I65"/>
    <mergeCell ref="G52:G57"/>
    <mergeCell ref="P52:P57"/>
    <mergeCell ref="O52:O57"/>
    <mergeCell ref="N52:N57"/>
    <mergeCell ref="P58:P63"/>
    <mergeCell ref="O58:O63"/>
    <mergeCell ref="N58:N63"/>
    <mergeCell ref="M58:M63"/>
    <mergeCell ref="L58:L63"/>
    <mergeCell ref="K58:K63"/>
    <mergeCell ref="G50:G51"/>
    <mergeCell ref="P50:P51"/>
    <mergeCell ref="O50:O51"/>
    <mergeCell ref="N50:N51"/>
    <mergeCell ref="M52:M57"/>
    <mergeCell ref="L52:L57"/>
    <mergeCell ref="K52:K57"/>
    <mergeCell ref="J52:J57"/>
    <mergeCell ref="I52:I57"/>
    <mergeCell ref="H52:H57"/>
    <mergeCell ref="G45:G49"/>
    <mergeCell ref="P45:P49"/>
    <mergeCell ref="O45:O49"/>
    <mergeCell ref="N45:N49"/>
    <mergeCell ref="M50:M51"/>
    <mergeCell ref="L50:L51"/>
    <mergeCell ref="K50:K51"/>
    <mergeCell ref="J50:J51"/>
    <mergeCell ref="I50:I51"/>
    <mergeCell ref="H50:H51"/>
    <mergeCell ref="G41:G44"/>
    <mergeCell ref="P41:P44"/>
    <mergeCell ref="O41:O44"/>
    <mergeCell ref="N41:N44"/>
    <mergeCell ref="M45:M49"/>
    <mergeCell ref="L45:L49"/>
    <mergeCell ref="K45:K49"/>
    <mergeCell ref="J45:J49"/>
    <mergeCell ref="I45:I49"/>
    <mergeCell ref="H45:H49"/>
    <mergeCell ref="G33:G40"/>
    <mergeCell ref="P33:P40"/>
    <mergeCell ref="O33:O40"/>
    <mergeCell ref="N33:N40"/>
    <mergeCell ref="M41:M44"/>
    <mergeCell ref="L41:L44"/>
    <mergeCell ref="K41:K44"/>
    <mergeCell ref="J41:J44"/>
    <mergeCell ref="I41:I44"/>
    <mergeCell ref="H41:H44"/>
    <mergeCell ref="P26:P32"/>
    <mergeCell ref="O26:O32"/>
    <mergeCell ref="N26:N32"/>
    <mergeCell ref="M26:M32"/>
    <mergeCell ref="M33:M40"/>
    <mergeCell ref="L33:L40"/>
    <mergeCell ref="J58:J63"/>
    <mergeCell ref="I58:I63"/>
    <mergeCell ref="G26:G32"/>
    <mergeCell ref="I26:I32"/>
    <mergeCell ref="H26:H32"/>
    <mergeCell ref="L26:L32"/>
    <mergeCell ref="K33:K40"/>
    <mergeCell ref="J33:J40"/>
    <mergeCell ref="I33:I40"/>
    <mergeCell ref="H33:H40"/>
    <mergeCell ref="G16:G25"/>
    <mergeCell ref="I16:I25"/>
    <mergeCell ref="H16:H25"/>
    <mergeCell ref="P9:P15"/>
    <mergeCell ref="O9:O15"/>
    <mergeCell ref="N9:N15"/>
    <mergeCell ref="M9:M15"/>
    <mergeCell ref="I9:I15"/>
    <mergeCell ref="J9:J15"/>
    <mergeCell ref="P16:P25"/>
    <mergeCell ref="C107:C109"/>
    <mergeCell ref="D107:D109"/>
    <mergeCell ref="E107:E109"/>
    <mergeCell ref="E94:E96"/>
    <mergeCell ref="C97:C99"/>
    <mergeCell ref="D97:D99"/>
    <mergeCell ref="C104:C106"/>
    <mergeCell ref="D104:D106"/>
    <mergeCell ref="E104:E106"/>
    <mergeCell ref="C94:C96"/>
    <mergeCell ref="L16:L25"/>
    <mergeCell ref="J26:J32"/>
    <mergeCell ref="K26:K32"/>
    <mergeCell ref="G9:G15"/>
    <mergeCell ref="H9:H15"/>
    <mergeCell ref="C90:C93"/>
    <mergeCell ref="D90:D93"/>
    <mergeCell ref="E90:E93"/>
    <mergeCell ref="D82:D89"/>
    <mergeCell ref="E82:E89"/>
    <mergeCell ref="D94:D96"/>
    <mergeCell ref="E97:E99"/>
    <mergeCell ref="C102:C103"/>
    <mergeCell ref="D102:D103"/>
    <mergeCell ref="E102:E103"/>
    <mergeCell ref="C52:C57"/>
    <mergeCell ref="D52:D57"/>
    <mergeCell ref="E52:E57"/>
    <mergeCell ref="C66:C67"/>
    <mergeCell ref="C82:C89"/>
    <mergeCell ref="C68:C72"/>
    <mergeCell ref="D68:D70"/>
    <mergeCell ref="E68:E70"/>
    <mergeCell ref="D71:D72"/>
    <mergeCell ref="C74:C81"/>
    <mergeCell ref="D74:D81"/>
    <mergeCell ref="E74:E81"/>
    <mergeCell ref="E71:E72"/>
    <mergeCell ref="C45:C49"/>
    <mergeCell ref="D45:D48"/>
    <mergeCell ref="E45:E48"/>
    <mergeCell ref="C50:C51"/>
    <mergeCell ref="D50:D51"/>
    <mergeCell ref="E50:E51"/>
    <mergeCell ref="C26:C32"/>
    <mergeCell ref="D26:D32"/>
    <mergeCell ref="E26:E32"/>
    <mergeCell ref="C41:C44"/>
    <mergeCell ref="D41:D44"/>
    <mergeCell ref="E41:E44"/>
    <mergeCell ref="C3:I3"/>
    <mergeCell ref="C4:D4"/>
    <mergeCell ref="E4:K4"/>
    <mergeCell ref="C33:C40"/>
    <mergeCell ref="D33:D40"/>
    <mergeCell ref="E33:E40"/>
    <mergeCell ref="G5:I5"/>
    <mergeCell ref="J5:L5"/>
    <mergeCell ref="C16:C25"/>
    <mergeCell ref="D16:D25"/>
    <mergeCell ref="D58:D62"/>
    <mergeCell ref="E58:E62"/>
    <mergeCell ref="D64:D65"/>
    <mergeCell ref="E64:E65"/>
    <mergeCell ref="D66:D67"/>
    <mergeCell ref="E66:E67"/>
    <mergeCell ref="C9:C15"/>
    <mergeCell ref="AC1:AI8"/>
    <mergeCell ref="V108:AI113"/>
    <mergeCell ref="S9:AI107"/>
    <mergeCell ref="E16:E25"/>
    <mergeCell ref="C58:C63"/>
    <mergeCell ref="C64:C65"/>
    <mergeCell ref="K9:K15"/>
    <mergeCell ref="D9:D15"/>
    <mergeCell ref="E9:E15"/>
  </mergeCells>
  <conditionalFormatting sqref="J9:K9 J16:K16 J26:K26 J33:K33 J41:K41 J45:K45 J50:K50 J52:K52 J58:K58 J64:K64 J66:K66 J68:K68 J73:K74 J82:K82 J90:K90 J94:K94 J97:K97 J100:K102 J104:K104 J107:K107">
    <cfRule type="cellIs" priority="11" dxfId="2" operator="equal">
      <formula>4</formula>
    </cfRule>
    <cfRule type="cellIs" priority="12" dxfId="1" operator="equal">
      <formula>3</formula>
    </cfRule>
    <cfRule type="cellIs" priority="13" dxfId="0" operator="equal">
      <formula>2</formula>
    </cfRule>
    <cfRule type="cellIs" priority="14" dxfId="243" operator="equal">
      <formula>1</formula>
    </cfRule>
  </conditionalFormatting>
  <conditionalFormatting sqref="L9:L107">
    <cfRule type="cellIs" priority="34" dxfId="244" operator="between">
      <formula>13</formula>
      <formula>16</formula>
    </cfRule>
    <cfRule type="cellIs" priority="35" dxfId="1" operator="between">
      <formula>9</formula>
      <formula>12</formula>
    </cfRule>
    <cfRule type="cellIs" priority="36" dxfId="245" operator="between">
      <formula>5</formula>
      <formula>8</formula>
    </cfRule>
    <cfRule type="cellIs" priority="37" dxfId="246" operator="between">
      <formula>0</formula>
      <formula>4</formula>
    </cfRule>
  </conditionalFormatting>
  <conditionalFormatting sqref="I73">
    <cfRule type="cellIs" priority="7" dxfId="247" operator="equal" stopIfTrue="1">
      <formula>TRUE</formula>
    </cfRule>
    <cfRule type="cellIs" priority="8" dxfId="247" operator="equal" stopIfTrue="1">
      <formula>1</formula>
    </cfRule>
  </conditionalFormatting>
  <conditionalFormatting sqref="I100">
    <cfRule type="cellIs" priority="5" dxfId="247" operator="equal" stopIfTrue="1">
      <formula>TRUE</formula>
    </cfRule>
    <cfRule type="cellIs" priority="6" dxfId="247" operator="equal" stopIfTrue="1">
      <formula>1</formula>
    </cfRule>
  </conditionalFormatting>
  <conditionalFormatting sqref="I101">
    <cfRule type="cellIs" priority="3" dxfId="247" operator="equal" stopIfTrue="1">
      <formula>TRUE</formula>
    </cfRule>
    <cfRule type="cellIs" priority="4" dxfId="247" operator="equal" stopIfTrue="1">
      <formula>1</formula>
    </cfRule>
  </conditionalFormatting>
  <conditionalFormatting sqref="I9:I109">
    <cfRule type="cellIs" priority="1" dxfId="229" operator="equal">
      <formula>1</formula>
    </cfRule>
    <cfRule type="cellIs" priority="2" dxfId="229" operator="equal">
      <formula>TRUE</formula>
    </cfRule>
  </conditionalFormatting>
  <hyperlinks>
    <hyperlink ref="F50" r:id="rId1" display="ftp://trf.education.gouv.fr/pub/edutel/syst/ons/rapport2000/risque_chimique.pdf"/>
  </hyperlinks>
  <printOptions/>
  <pageMargins left="0.7" right="0.7" top="0.75" bottom="0.75" header="0.3" footer="0.3"/>
  <pageSetup horizontalDpi="600" verticalDpi="600" orientation="portrait" paperSize="9" scale="55"/>
</worksheet>
</file>

<file path=xl/worksheets/sheet5.xml><?xml version="1.0" encoding="utf-8"?>
<worksheet xmlns="http://schemas.openxmlformats.org/spreadsheetml/2006/main" xmlns:r="http://schemas.openxmlformats.org/officeDocument/2006/relationships">
  <dimension ref="A1:AA28"/>
  <sheetViews>
    <sheetView zoomScale="60" zoomScaleNormal="60" zoomScalePageLayoutView="0" workbookViewId="0" topLeftCell="A1">
      <selection activeCell="C5" sqref="C5:F6"/>
    </sheetView>
  </sheetViews>
  <sheetFormatPr defaultColWidth="11.421875" defaultRowHeight="15"/>
  <cols>
    <col min="1" max="2" width="3.7109375" style="0" customWidth="1"/>
    <col min="3" max="3" width="14.7109375" style="0" customWidth="1"/>
    <col min="4" max="4" width="20.7109375" style="0" customWidth="1"/>
    <col min="5" max="5" width="14.7109375" style="0" customWidth="1"/>
    <col min="6" max="6" width="20.7109375" style="0" customWidth="1"/>
    <col min="7" max="9" width="10.7109375" style="3" customWidth="1"/>
    <col min="10" max="10" width="8.7109375" style="0" customWidth="1"/>
    <col min="11" max="11" width="13.421875" style="127" customWidth="1"/>
    <col min="12" max="12" width="12.7109375" style="0" customWidth="1"/>
    <col min="13" max="13" width="42.421875" style="0" customWidth="1"/>
    <col min="14" max="14" width="20.7109375" style="0" customWidth="1"/>
    <col min="15" max="16" width="11.7109375" style="0" customWidth="1"/>
    <col min="17" max="18" width="3.7109375" style="0" customWidth="1"/>
    <col min="19" max="25" width="27.7109375" style="0" customWidth="1"/>
  </cols>
  <sheetData>
    <row r="1" spans="1:27" ht="15.75" thickBot="1">
      <c r="A1" s="358"/>
      <c r="B1" s="358"/>
      <c r="C1" s="358"/>
      <c r="D1" s="358"/>
      <c r="E1" s="358"/>
      <c r="F1" s="358"/>
      <c r="G1" s="358"/>
      <c r="H1" s="358"/>
      <c r="I1" s="358"/>
      <c r="J1" s="358"/>
      <c r="K1" s="358"/>
      <c r="L1" s="358"/>
      <c r="M1" s="358"/>
      <c r="N1" s="358"/>
      <c r="O1" s="358"/>
      <c r="P1" s="358"/>
      <c r="Q1" s="358"/>
      <c r="R1" s="358"/>
      <c r="S1" s="249" t="str">
        <f>(IF(H8&lt;&gt;0,"2","0"))</f>
        <v>0</v>
      </c>
      <c r="T1" s="249"/>
      <c r="U1" s="249"/>
      <c r="V1" s="249"/>
      <c r="W1" s="249"/>
      <c r="X1" s="249"/>
      <c r="Y1" s="249"/>
      <c r="Z1" s="249"/>
      <c r="AA1" s="249"/>
    </row>
    <row r="2" spans="1:27" ht="45" customHeight="1" thickBot="1">
      <c r="A2" s="358"/>
      <c r="B2" s="359"/>
      <c r="C2" s="360"/>
      <c r="D2" s="360"/>
      <c r="E2" s="360"/>
      <c r="F2" s="360"/>
      <c r="G2" s="360"/>
      <c r="H2" s="360"/>
      <c r="I2" s="360"/>
      <c r="J2" s="360"/>
      <c r="K2" s="360"/>
      <c r="L2" s="360"/>
      <c r="M2" s="360"/>
      <c r="N2" s="360"/>
      <c r="O2" s="360"/>
      <c r="P2" s="360"/>
      <c r="Q2" s="361"/>
      <c r="R2" s="358"/>
      <c r="S2" s="251" t="s">
        <v>451</v>
      </c>
      <c r="T2" s="281"/>
      <c r="U2" s="263"/>
      <c r="V2" s="263"/>
      <c r="W2" s="263"/>
      <c r="X2" s="263"/>
      <c r="Y2" s="263"/>
      <c r="Z2" s="249"/>
      <c r="AA2" s="249"/>
    </row>
    <row r="3" spans="1:27" ht="45" customHeight="1">
      <c r="A3" s="358"/>
      <c r="B3" s="578"/>
      <c r="C3" s="579" t="s">
        <v>91</v>
      </c>
      <c r="D3" s="580"/>
      <c r="E3" s="580"/>
      <c r="F3" s="580"/>
      <c r="G3" s="580"/>
      <c r="H3" s="580"/>
      <c r="I3" s="580"/>
      <c r="J3" s="545" t="s">
        <v>264</v>
      </c>
      <c r="K3" s="545"/>
      <c r="L3" s="545"/>
      <c r="M3" s="545"/>
      <c r="N3" s="545"/>
      <c r="O3" s="545"/>
      <c r="P3" s="546"/>
      <c r="Q3" s="532"/>
      <c r="R3" s="358"/>
      <c r="S3" s="252" t="s">
        <v>463</v>
      </c>
      <c r="T3" s="282">
        <v>0</v>
      </c>
      <c r="U3" s="285">
        <v>4</v>
      </c>
      <c r="V3" s="288">
        <v>8</v>
      </c>
      <c r="W3" s="287">
        <v>12</v>
      </c>
      <c r="X3" s="286">
        <v>16</v>
      </c>
      <c r="Y3" s="263"/>
      <c r="Z3" s="249"/>
      <c r="AA3" s="249"/>
    </row>
    <row r="4" spans="1:27" ht="45" customHeight="1" thickBot="1">
      <c r="A4" s="358"/>
      <c r="B4" s="578"/>
      <c r="C4" s="584" t="s">
        <v>262</v>
      </c>
      <c r="D4" s="547"/>
      <c r="E4" s="585" t="s">
        <v>263</v>
      </c>
      <c r="F4" s="585"/>
      <c r="G4" s="585"/>
      <c r="H4" s="585"/>
      <c r="I4" s="585"/>
      <c r="J4" s="585"/>
      <c r="K4" s="585"/>
      <c r="L4" s="547" t="s">
        <v>92</v>
      </c>
      <c r="M4" s="547"/>
      <c r="N4" s="547"/>
      <c r="O4" s="547"/>
      <c r="P4" s="548"/>
      <c r="Q4" s="532"/>
      <c r="R4" s="358"/>
      <c r="S4" s="252" t="s">
        <v>461</v>
      </c>
      <c r="T4" s="283">
        <v>0</v>
      </c>
      <c r="U4" s="285">
        <v>3</v>
      </c>
      <c r="V4" s="288">
        <v>6</v>
      </c>
      <c r="W4" s="287">
        <v>9</v>
      </c>
      <c r="X4" s="287">
        <v>12</v>
      </c>
      <c r="Y4" s="263"/>
      <c r="Z4" s="249"/>
      <c r="AA4" s="249"/>
    </row>
    <row r="5" spans="1:27" ht="45" customHeight="1">
      <c r="A5" s="358"/>
      <c r="B5" s="578"/>
      <c r="C5" s="591" t="s">
        <v>243</v>
      </c>
      <c r="D5" s="592"/>
      <c r="E5" s="592"/>
      <c r="F5" s="593"/>
      <c r="G5" s="597" t="s">
        <v>93</v>
      </c>
      <c r="H5" s="598"/>
      <c r="I5" s="599"/>
      <c r="J5" s="600" t="s">
        <v>258</v>
      </c>
      <c r="K5" s="601"/>
      <c r="L5" s="602"/>
      <c r="M5" s="573" t="s">
        <v>249</v>
      </c>
      <c r="N5" s="575" t="s">
        <v>246</v>
      </c>
      <c r="O5" s="575" t="s">
        <v>247</v>
      </c>
      <c r="P5" s="586" t="s">
        <v>250</v>
      </c>
      <c r="Q5" s="532"/>
      <c r="R5" s="358"/>
      <c r="S5" s="252" t="s">
        <v>459</v>
      </c>
      <c r="T5" s="283">
        <v>0</v>
      </c>
      <c r="U5" s="285">
        <v>2</v>
      </c>
      <c r="V5" s="285">
        <v>4</v>
      </c>
      <c r="W5" s="288">
        <v>6</v>
      </c>
      <c r="X5" s="288">
        <v>8</v>
      </c>
      <c r="Y5" s="263"/>
      <c r="Z5" s="249"/>
      <c r="AA5" s="249"/>
    </row>
    <row r="6" spans="1:27" ht="45" customHeight="1" thickBot="1">
      <c r="A6" s="358"/>
      <c r="B6" s="578"/>
      <c r="C6" s="594"/>
      <c r="D6" s="595"/>
      <c r="E6" s="595"/>
      <c r="F6" s="596"/>
      <c r="G6" s="140" t="s">
        <v>116</v>
      </c>
      <c r="H6" s="141" t="s">
        <v>117</v>
      </c>
      <c r="I6" s="142" t="s">
        <v>235</v>
      </c>
      <c r="J6" s="589" t="s">
        <v>118</v>
      </c>
      <c r="K6" s="566" t="s">
        <v>466</v>
      </c>
      <c r="L6" s="143" t="s">
        <v>260</v>
      </c>
      <c r="M6" s="574"/>
      <c r="N6" s="576"/>
      <c r="O6" s="576"/>
      <c r="P6" s="587"/>
      <c r="Q6" s="532"/>
      <c r="R6" s="358"/>
      <c r="S6" s="252" t="s">
        <v>457</v>
      </c>
      <c r="T6" s="283">
        <v>0</v>
      </c>
      <c r="U6" s="285">
        <v>1</v>
      </c>
      <c r="V6" s="285">
        <v>2</v>
      </c>
      <c r="W6" s="285">
        <v>3</v>
      </c>
      <c r="X6" s="285">
        <v>4</v>
      </c>
      <c r="Y6" s="263"/>
      <c r="Z6" s="249"/>
      <c r="AA6" s="249"/>
    </row>
    <row r="7" spans="1:27" ht="45" customHeight="1" thickBot="1">
      <c r="A7" s="358"/>
      <c r="B7" s="578"/>
      <c r="C7" s="124" t="s">
        <v>95</v>
      </c>
      <c r="D7" s="125" t="s">
        <v>96</v>
      </c>
      <c r="E7" s="125" t="s">
        <v>97</v>
      </c>
      <c r="F7" s="126" t="s">
        <v>98</v>
      </c>
      <c r="G7" s="581" t="s">
        <v>256</v>
      </c>
      <c r="H7" s="582"/>
      <c r="I7" s="583"/>
      <c r="J7" s="590"/>
      <c r="K7" s="568"/>
      <c r="L7" s="144" t="s">
        <v>424</v>
      </c>
      <c r="M7" s="139" t="s">
        <v>261</v>
      </c>
      <c r="N7" s="577"/>
      <c r="O7" s="577"/>
      <c r="P7" s="588"/>
      <c r="Q7" s="532"/>
      <c r="R7" s="358"/>
      <c r="S7" s="252" t="s">
        <v>456</v>
      </c>
      <c r="T7" s="284">
        <v>0</v>
      </c>
      <c r="U7" s="285">
        <v>0</v>
      </c>
      <c r="V7" s="285">
        <v>0</v>
      </c>
      <c r="W7" s="285">
        <v>0</v>
      </c>
      <c r="X7" s="285">
        <v>0</v>
      </c>
      <c r="Y7" s="263"/>
      <c r="Z7" s="249"/>
      <c r="AA7" s="249"/>
    </row>
    <row r="8" spans="1:27" ht="45" customHeight="1">
      <c r="A8" s="358"/>
      <c r="B8" s="578"/>
      <c r="C8" s="265"/>
      <c r="D8" s="138"/>
      <c r="E8" s="138"/>
      <c r="F8" s="15"/>
      <c r="G8" s="145"/>
      <c r="H8" s="146"/>
      <c r="I8" s="147" t="b">
        <f>OR(IF(AND(G8="X",H8=""),1,0),IF(AND(G8="",H8=""),1,0))</f>
        <v>1</v>
      </c>
      <c r="J8" s="148">
        <v>1</v>
      </c>
      <c r="K8" s="148"/>
      <c r="L8" s="270">
        <f>J8*K8</f>
        <v>0</v>
      </c>
      <c r="M8" s="6"/>
      <c r="N8" s="131"/>
      <c r="O8" s="131"/>
      <c r="P8" s="19"/>
      <c r="Q8" s="532"/>
      <c r="R8" s="358"/>
      <c r="S8" s="263"/>
      <c r="T8" s="253" t="s">
        <v>453</v>
      </c>
      <c r="U8" s="252" t="s">
        <v>458</v>
      </c>
      <c r="V8" s="252" t="s">
        <v>460</v>
      </c>
      <c r="W8" s="252" t="s">
        <v>462</v>
      </c>
      <c r="X8" s="280" t="s">
        <v>464</v>
      </c>
      <c r="Y8" s="251" t="s">
        <v>452</v>
      </c>
      <c r="Z8" s="249"/>
      <c r="AA8" s="249"/>
    </row>
    <row r="9" spans="1:27" ht="30" customHeight="1">
      <c r="A9" s="358"/>
      <c r="B9" s="578"/>
      <c r="C9" s="267"/>
      <c r="D9" s="17"/>
      <c r="E9" s="17"/>
      <c r="F9" s="7"/>
      <c r="G9" s="149"/>
      <c r="H9" s="150"/>
      <c r="I9" s="151" t="b">
        <f aca="true" t="shared" si="0" ref="I9:I26">OR(IF(AND(G9="X",H9=""),1,0),IF(AND(G9="",H9=""),1,0))</f>
        <v>1</v>
      </c>
      <c r="J9" s="268"/>
      <c r="K9" s="152"/>
      <c r="L9" s="269">
        <f aca="true" t="shared" si="1" ref="L9:L26">J9*K9</f>
        <v>0</v>
      </c>
      <c r="M9" s="6"/>
      <c r="N9" s="131"/>
      <c r="O9" s="131"/>
      <c r="P9" s="19"/>
      <c r="Q9" s="532"/>
      <c r="R9" s="358"/>
      <c r="S9" s="249"/>
      <c r="T9" s="249"/>
      <c r="U9" s="249"/>
      <c r="V9" s="249"/>
      <c r="W9" s="249"/>
      <c r="X9" s="249"/>
      <c r="Y9" s="249"/>
      <c r="Z9" s="249"/>
      <c r="AA9" s="249"/>
    </row>
    <row r="10" spans="1:27" ht="30" customHeight="1">
      <c r="A10" s="358"/>
      <c r="B10" s="578"/>
      <c r="C10" s="267"/>
      <c r="D10" s="17"/>
      <c r="E10" s="17"/>
      <c r="F10" s="7"/>
      <c r="G10" s="149"/>
      <c r="H10" s="150"/>
      <c r="I10" s="151" t="b">
        <f t="shared" si="0"/>
        <v>1</v>
      </c>
      <c r="J10" s="268"/>
      <c r="K10" s="152"/>
      <c r="L10" s="269">
        <f t="shared" si="1"/>
        <v>0</v>
      </c>
      <c r="M10" s="6"/>
      <c r="N10" s="131"/>
      <c r="O10" s="131"/>
      <c r="P10" s="19"/>
      <c r="Q10" s="532"/>
      <c r="R10" s="358"/>
      <c r="S10" s="249"/>
      <c r="T10" s="249"/>
      <c r="U10" s="249"/>
      <c r="V10" s="249"/>
      <c r="W10" s="249"/>
      <c r="X10" s="249"/>
      <c r="Y10" s="249"/>
      <c r="Z10" s="249"/>
      <c r="AA10" s="249"/>
    </row>
    <row r="11" spans="1:27" ht="30" customHeight="1">
      <c r="A11" s="358"/>
      <c r="B11" s="578"/>
      <c r="C11" s="267"/>
      <c r="D11" s="17"/>
      <c r="E11" s="17"/>
      <c r="F11" s="7"/>
      <c r="G11" s="149"/>
      <c r="H11" s="150"/>
      <c r="I11" s="151" t="b">
        <f t="shared" si="0"/>
        <v>1</v>
      </c>
      <c r="J11" s="268"/>
      <c r="K11" s="152"/>
      <c r="L11" s="269">
        <f t="shared" si="1"/>
        <v>0</v>
      </c>
      <c r="M11" s="6"/>
      <c r="N11" s="131"/>
      <c r="O11" s="131"/>
      <c r="P11" s="19"/>
      <c r="Q11" s="532"/>
      <c r="R11" s="358"/>
      <c r="S11" s="249"/>
      <c r="T11" s="249"/>
      <c r="U11" s="249"/>
      <c r="V11" s="249"/>
      <c r="W11" s="249"/>
      <c r="X11" s="249"/>
      <c r="Y11" s="249"/>
      <c r="Z11" s="249"/>
      <c r="AA11" s="249"/>
    </row>
    <row r="12" spans="1:27" ht="30" customHeight="1">
      <c r="A12" s="358"/>
      <c r="B12" s="578"/>
      <c r="C12" s="267"/>
      <c r="D12" s="17"/>
      <c r="E12" s="17"/>
      <c r="F12" s="7"/>
      <c r="G12" s="149"/>
      <c r="H12" s="150"/>
      <c r="I12" s="151" t="b">
        <f t="shared" si="0"/>
        <v>1</v>
      </c>
      <c r="J12" s="268"/>
      <c r="K12" s="152"/>
      <c r="L12" s="269">
        <f t="shared" si="1"/>
        <v>0</v>
      </c>
      <c r="M12" s="6"/>
      <c r="N12" s="131"/>
      <c r="O12" s="131"/>
      <c r="P12" s="19"/>
      <c r="Q12" s="532"/>
      <c r="R12" s="358"/>
      <c r="S12" s="249"/>
      <c r="T12" s="249"/>
      <c r="U12" s="249"/>
      <c r="V12" s="249"/>
      <c r="W12" s="249"/>
      <c r="X12" s="249"/>
      <c r="Y12" s="249"/>
      <c r="Z12" s="249"/>
      <c r="AA12" s="249"/>
    </row>
    <row r="13" spans="1:27" ht="30" customHeight="1">
      <c r="A13" s="358"/>
      <c r="B13" s="578"/>
      <c r="C13" s="267"/>
      <c r="D13" s="17"/>
      <c r="E13" s="17"/>
      <c r="F13" s="7"/>
      <c r="G13" s="149"/>
      <c r="H13" s="150"/>
      <c r="I13" s="151" t="b">
        <f t="shared" si="0"/>
        <v>1</v>
      </c>
      <c r="J13" s="268"/>
      <c r="K13" s="152"/>
      <c r="L13" s="269">
        <f t="shared" si="1"/>
        <v>0</v>
      </c>
      <c r="M13" s="6"/>
      <c r="N13" s="131"/>
      <c r="O13" s="131"/>
      <c r="P13" s="19"/>
      <c r="Q13" s="532"/>
      <c r="R13" s="358"/>
      <c r="S13" s="249"/>
      <c r="T13" s="249"/>
      <c r="U13" s="249"/>
      <c r="V13" s="249"/>
      <c r="W13" s="249"/>
      <c r="X13" s="249"/>
      <c r="Y13" s="249"/>
      <c r="Z13" s="249"/>
      <c r="AA13" s="249"/>
    </row>
    <row r="14" spans="1:27" ht="30" customHeight="1">
      <c r="A14" s="358"/>
      <c r="B14" s="578"/>
      <c r="C14" s="267"/>
      <c r="D14" s="17"/>
      <c r="E14" s="17"/>
      <c r="F14" s="7"/>
      <c r="G14" s="149"/>
      <c r="H14" s="150"/>
      <c r="I14" s="151" t="b">
        <f t="shared" si="0"/>
        <v>1</v>
      </c>
      <c r="J14" s="268"/>
      <c r="K14" s="152">
        <v>4</v>
      </c>
      <c r="L14" s="269">
        <f t="shared" si="1"/>
        <v>0</v>
      </c>
      <c r="M14" s="6"/>
      <c r="N14" s="131"/>
      <c r="O14" s="131"/>
      <c r="P14" s="19"/>
      <c r="Q14" s="532"/>
      <c r="R14" s="358"/>
      <c r="S14" s="249"/>
      <c r="T14" s="249"/>
      <c r="U14" s="249"/>
      <c r="V14" s="249"/>
      <c r="W14" s="249"/>
      <c r="X14" s="249"/>
      <c r="Y14" s="249"/>
      <c r="Z14" s="249"/>
      <c r="AA14" s="249"/>
    </row>
    <row r="15" spans="1:27" ht="30" customHeight="1">
      <c r="A15" s="358"/>
      <c r="B15" s="578"/>
      <c r="C15" s="267"/>
      <c r="D15" s="17"/>
      <c r="E15" s="17"/>
      <c r="F15" s="7"/>
      <c r="G15" s="149"/>
      <c r="H15" s="150"/>
      <c r="I15" s="151" t="b">
        <f t="shared" si="0"/>
        <v>1</v>
      </c>
      <c r="J15" s="268"/>
      <c r="K15" s="152"/>
      <c r="L15" s="269">
        <f t="shared" si="1"/>
        <v>0</v>
      </c>
      <c r="M15" s="6"/>
      <c r="N15" s="131"/>
      <c r="O15" s="131"/>
      <c r="P15" s="19"/>
      <c r="Q15" s="532"/>
      <c r="R15" s="358"/>
      <c r="S15" s="249"/>
      <c r="T15" s="249"/>
      <c r="U15" s="249"/>
      <c r="V15" s="249"/>
      <c r="W15" s="249"/>
      <c r="X15" s="249"/>
      <c r="Y15" s="249"/>
      <c r="Z15" s="249"/>
      <c r="AA15" s="249"/>
    </row>
    <row r="16" spans="1:27" ht="30" customHeight="1">
      <c r="A16" s="358"/>
      <c r="B16" s="578"/>
      <c r="C16" s="267"/>
      <c r="D16" s="17"/>
      <c r="E16" s="17"/>
      <c r="F16" s="7"/>
      <c r="G16" s="149"/>
      <c r="H16" s="150"/>
      <c r="I16" s="151" t="b">
        <f t="shared" si="0"/>
        <v>1</v>
      </c>
      <c r="J16" s="268"/>
      <c r="K16" s="152"/>
      <c r="L16" s="269">
        <f t="shared" si="1"/>
        <v>0</v>
      </c>
      <c r="M16" s="6"/>
      <c r="N16" s="131"/>
      <c r="O16" s="131"/>
      <c r="P16" s="19"/>
      <c r="Q16" s="532"/>
      <c r="R16" s="358"/>
      <c r="S16" s="249"/>
      <c r="T16" s="249"/>
      <c r="U16" s="249"/>
      <c r="V16" s="249"/>
      <c r="W16" s="249"/>
      <c r="X16" s="249"/>
      <c r="Y16" s="249"/>
      <c r="Z16" s="249"/>
      <c r="AA16" s="249"/>
    </row>
    <row r="17" spans="1:27" ht="30" customHeight="1">
      <c r="A17" s="358"/>
      <c r="B17" s="578"/>
      <c r="C17" s="267"/>
      <c r="D17" s="17"/>
      <c r="E17" s="17"/>
      <c r="F17" s="7"/>
      <c r="G17" s="149"/>
      <c r="H17" s="150"/>
      <c r="I17" s="151" t="b">
        <f t="shared" si="0"/>
        <v>1</v>
      </c>
      <c r="J17" s="268"/>
      <c r="K17" s="152"/>
      <c r="L17" s="269">
        <f t="shared" si="1"/>
        <v>0</v>
      </c>
      <c r="M17" s="6"/>
      <c r="N17" s="131"/>
      <c r="O17" s="131"/>
      <c r="P17" s="19"/>
      <c r="Q17" s="532"/>
      <c r="R17" s="358"/>
      <c r="S17" s="249"/>
      <c r="T17" s="249"/>
      <c r="U17" s="249"/>
      <c r="V17" s="249"/>
      <c r="W17" s="249"/>
      <c r="X17" s="249"/>
      <c r="Y17" s="249"/>
      <c r="Z17" s="249"/>
      <c r="AA17" s="249"/>
    </row>
    <row r="18" spans="1:27" ht="30" customHeight="1">
      <c r="A18" s="358"/>
      <c r="B18" s="578"/>
      <c r="C18" s="267"/>
      <c r="D18" s="17"/>
      <c r="E18" s="17"/>
      <c r="F18" s="7"/>
      <c r="G18" s="149"/>
      <c r="H18" s="150"/>
      <c r="I18" s="151" t="b">
        <f t="shared" si="0"/>
        <v>1</v>
      </c>
      <c r="J18" s="268"/>
      <c r="K18" s="152"/>
      <c r="L18" s="269">
        <f t="shared" si="1"/>
        <v>0</v>
      </c>
      <c r="M18" s="6"/>
      <c r="N18" s="131"/>
      <c r="O18" s="131"/>
      <c r="P18" s="19"/>
      <c r="Q18" s="532"/>
      <c r="R18" s="358"/>
      <c r="S18" s="249"/>
      <c r="T18" s="249"/>
      <c r="U18" s="249"/>
      <c r="V18" s="249"/>
      <c r="W18" s="249"/>
      <c r="X18" s="249"/>
      <c r="Y18" s="249"/>
      <c r="Z18" s="249"/>
      <c r="AA18" s="249"/>
    </row>
    <row r="19" spans="1:27" ht="30" customHeight="1">
      <c r="A19" s="358"/>
      <c r="B19" s="578"/>
      <c r="C19" s="267"/>
      <c r="D19" s="17"/>
      <c r="E19" s="17"/>
      <c r="F19" s="7"/>
      <c r="G19" s="149"/>
      <c r="H19" s="150"/>
      <c r="I19" s="151" t="b">
        <f t="shared" si="0"/>
        <v>1</v>
      </c>
      <c r="J19" s="268">
        <v>2</v>
      </c>
      <c r="K19" s="152">
        <v>4</v>
      </c>
      <c r="L19" s="269">
        <f t="shared" si="1"/>
        <v>8</v>
      </c>
      <c r="M19" s="6"/>
      <c r="N19" s="131"/>
      <c r="O19" s="131"/>
      <c r="P19" s="19"/>
      <c r="Q19" s="532"/>
      <c r="R19" s="358"/>
      <c r="S19" s="249"/>
      <c r="T19" s="249"/>
      <c r="U19" s="249"/>
      <c r="V19" s="249"/>
      <c r="W19" s="249"/>
      <c r="X19" s="249"/>
      <c r="Y19" s="249"/>
      <c r="Z19" s="249"/>
      <c r="AA19" s="249"/>
    </row>
    <row r="20" spans="1:27" ht="30" customHeight="1">
      <c r="A20" s="358"/>
      <c r="B20" s="578"/>
      <c r="C20" s="267"/>
      <c r="D20" s="17"/>
      <c r="E20" s="17"/>
      <c r="F20" s="7"/>
      <c r="G20" s="149"/>
      <c r="H20" s="150"/>
      <c r="I20" s="151" t="b">
        <f t="shared" si="0"/>
        <v>1</v>
      </c>
      <c r="J20" s="268"/>
      <c r="K20" s="152"/>
      <c r="L20" s="269">
        <f t="shared" si="1"/>
        <v>0</v>
      </c>
      <c r="M20" s="6"/>
      <c r="N20" s="131"/>
      <c r="O20" s="131"/>
      <c r="P20" s="19"/>
      <c r="Q20" s="532"/>
      <c r="R20" s="358"/>
      <c r="S20" s="249"/>
      <c r="T20" s="249"/>
      <c r="U20" s="249"/>
      <c r="V20" s="249"/>
      <c r="W20" s="249"/>
      <c r="X20" s="249"/>
      <c r="Y20" s="249"/>
      <c r="Z20" s="249"/>
      <c r="AA20" s="249"/>
    </row>
    <row r="21" spans="1:27" ht="30" customHeight="1">
      <c r="A21" s="358"/>
      <c r="B21" s="578"/>
      <c r="C21" s="267"/>
      <c r="D21" s="17"/>
      <c r="E21" s="17"/>
      <c r="F21" s="7"/>
      <c r="G21" s="149"/>
      <c r="H21" s="150"/>
      <c r="I21" s="151" t="b">
        <f t="shared" si="0"/>
        <v>1</v>
      </c>
      <c r="J21" s="268"/>
      <c r="K21" s="152"/>
      <c r="L21" s="269">
        <f t="shared" si="1"/>
        <v>0</v>
      </c>
      <c r="M21" s="6"/>
      <c r="N21" s="131"/>
      <c r="O21" s="131"/>
      <c r="P21" s="19"/>
      <c r="Q21" s="532"/>
      <c r="R21" s="358"/>
      <c r="S21" s="249"/>
      <c r="T21" s="249"/>
      <c r="U21" s="249"/>
      <c r="V21" s="249"/>
      <c r="W21" s="249"/>
      <c r="X21" s="249"/>
      <c r="Y21" s="249"/>
      <c r="Z21" s="249"/>
      <c r="AA21" s="249"/>
    </row>
    <row r="22" spans="1:27" ht="30" customHeight="1">
      <c r="A22" s="358"/>
      <c r="B22" s="578"/>
      <c r="C22" s="267"/>
      <c r="D22" s="17"/>
      <c r="E22" s="17"/>
      <c r="F22" s="7"/>
      <c r="G22" s="149"/>
      <c r="H22" s="150"/>
      <c r="I22" s="151" t="b">
        <f t="shared" si="0"/>
        <v>1</v>
      </c>
      <c r="J22" s="268"/>
      <c r="K22" s="152"/>
      <c r="L22" s="269">
        <f t="shared" si="1"/>
        <v>0</v>
      </c>
      <c r="M22" s="6"/>
      <c r="N22" s="131"/>
      <c r="O22" s="131"/>
      <c r="P22" s="19"/>
      <c r="Q22" s="532"/>
      <c r="R22" s="358"/>
      <c r="S22" s="249"/>
      <c r="T22" s="249"/>
      <c r="U22" s="249"/>
      <c r="V22" s="249"/>
      <c r="W22" s="249"/>
      <c r="X22" s="249"/>
      <c r="Y22" s="249"/>
      <c r="Z22" s="249"/>
      <c r="AA22" s="249"/>
    </row>
    <row r="23" spans="1:27" ht="30" customHeight="1">
      <c r="A23" s="358"/>
      <c r="B23" s="578"/>
      <c r="C23" s="267"/>
      <c r="D23" s="17"/>
      <c r="E23" s="17"/>
      <c r="F23" s="7"/>
      <c r="G23" s="149"/>
      <c r="H23" s="150"/>
      <c r="I23" s="151" t="b">
        <f t="shared" si="0"/>
        <v>1</v>
      </c>
      <c r="J23" s="268"/>
      <c r="K23" s="152"/>
      <c r="L23" s="269">
        <f t="shared" si="1"/>
        <v>0</v>
      </c>
      <c r="M23" s="6"/>
      <c r="N23" s="131"/>
      <c r="O23" s="131"/>
      <c r="P23" s="19"/>
      <c r="Q23" s="532"/>
      <c r="R23" s="358"/>
      <c r="S23" s="249"/>
      <c r="T23" s="249"/>
      <c r="U23" s="249"/>
      <c r="V23" s="249"/>
      <c r="W23" s="249"/>
      <c r="X23" s="249"/>
      <c r="Y23" s="249"/>
      <c r="Z23" s="249"/>
      <c r="AA23" s="249"/>
    </row>
    <row r="24" spans="1:27" ht="30" customHeight="1">
      <c r="A24" s="358"/>
      <c r="B24" s="578"/>
      <c r="C24" s="267"/>
      <c r="D24" s="17"/>
      <c r="E24" s="17"/>
      <c r="F24" s="7"/>
      <c r="G24" s="149"/>
      <c r="H24" s="150"/>
      <c r="I24" s="151" t="b">
        <f t="shared" si="0"/>
        <v>1</v>
      </c>
      <c r="J24" s="268">
        <v>1</v>
      </c>
      <c r="K24" s="152">
        <v>4</v>
      </c>
      <c r="L24" s="269">
        <f t="shared" si="1"/>
        <v>4</v>
      </c>
      <c r="M24" s="6"/>
      <c r="N24" s="131"/>
      <c r="O24" s="131"/>
      <c r="P24" s="19"/>
      <c r="Q24" s="532"/>
      <c r="R24" s="358"/>
      <c r="S24" s="249"/>
      <c r="T24" s="249"/>
      <c r="U24" s="249"/>
      <c r="V24" s="249"/>
      <c r="W24" s="249"/>
      <c r="X24" s="249"/>
      <c r="Y24" s="249"/>
      <c r="Z24" s="249"/>
      <c r="AA24" s="249"/>
    </row>
    <row r="25" spans="1:27" ht="30" customHeight="1">
      <c r="A25" s="358"/>
      <c r="B25" s="578"/>
      <c r="C25" s="267"/>
      <c r="D25" s="17"/>
      <c r="E25" s="17"/>
      <c r="F25" s="7"/>
      <c r="G25" s="149"/>
      <c r="H25" s="150"/>
      <c r="I25" s="151" t="b">
        <f t="shared" si="0"/>
        <v>1</v>
      </c>
      <c r="J25" s="268"/>
      <c r="K25" s="152"/>
      <c r="L25" s="269">
        <f t="shared" si="1"/>
        <v>0</v>
      </c>
      <c r="M25" s="6"/>
      <c r="N25" s="131"/>
      <c r="O25" s="131"/>
      <c r="P25" s="19"/>
      <c r="Q25" s="532"/>
      <c r="R25" s="358"/>
      <c r="S25" s="249"/>
      <c r="T25" s="249"/>
      <c r="U25" s="249"/>
      <c r="V25" s="249"/>
      <c r="W25" s="249"/>
      <c r="X25" s="249"/>
      <c r="Y25" s="249"/>
      <c r="Z25" s="249"/>
      <c r="AA25" s="249"/>
    </row>
    <row r="26" spans="1:27" ht="30" customHeight="1" thickBot="1">
      <c r="A26" s="358"/>
      <c r="B26" s="578"/>
      <c r="C26" s="266"/>
      <c r="D26" s="264"/>
      <c r="E26" s="264"/>
      <c r="F26" s="8"/>
      <c r="G26" s="153"/>
      <c r="H26" s="154"/>
      <c r="I26" s="155" t="b">
        <f t="shared" si="0"/>
        <v>1</v>
      </c>
      <c r="J26" s="254"/>
      <c r="K26" s="156"/>
      <c r="L26" s="271">
        <f t="shared" si="1"/>
        <v>0</v>
      </c>
      <c r="M26" s="35"/>
      <c r="N26" s="132"/>
      <c r="O26" s="132"/>
      <c r="P26" s="23"/>
      <c r="Q26" s="532"/>
      <c r="R26" s="358"/>
      <c r="S26" s="249"/>
      <c r="T26" s="249"/>
      <c r="U26" s="249"/>
      <c r="V26" s="249"/>
      <c r="W26" s="249"/>
      <c r="X26" s="249"/>
      <c r="Y26" s="249"/>
      <c r="Z26" s="249"/>
      <c r="AA26" s="249"/>
    </row>
    <row r="27" spans="1:27" ht="15.75" thickBot="1">
      <c r="A27" s="358"/>
      <c r="B27" s="369"/>
      <c r="C27" s="370"/>
      <c r="D27" s="370"/>
      <c r="E27" s="370"/>
      <c r="F27" s="370"/>
      <c r="G27" s="370"/>
      <c r="H27" s="370"/>
      <c r="I27" s="370"/>
      <c r="J27" s="370"/>
      <c r="K27" s="370"/>
      <c r="L27" s="370"/>
      <c r="M27" s="370"/>
      <c r="N27" s="370"/>
      <c r="O27" s="370"/>
      <c r="P27" s="370"/>
      <c r="Q27" s="533"/>
      <c r="R27" s="358"/>
      <c r="S27" s="249"/>
      <c r="T27" s="249"/>
      <c r="U27" s="249"/>
      <c r="V27" s="249"/>
      <c r="W27" s="249"/>
      <c r="X27" s="249"/>
      <c r="Y27" s="249"/>
      <c r="Z27" s="249"/>
      <c r="AA27" s="249"/>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3">
    <mergeCell ref="C5:F6"/>
    <mergeCell ref="G5:I5"/>
    <mergeCell ref="J5:L5"/>
    <mergeCell ref="G7:I7"/>
    <mergeCell ref="B27:P27"/>
    <mergeCell ref="B28:Q28"/>
    <mergeCell ref="Q3:Q27"/>
    <mergeCell ref="C4:D4"/>
    <mergeCell ref="E4:K4"/>
    <mergeCell ref="P5:P7"/>
    <mergeCell ref="J6:J7"/>
    <mergeCell ref="K6:K7"/>
    <mergeCell ref="L4:P4"/>
    <mergeCell ref="M5:M6"/>
    <mergeCell ref="N5:N7"/>
    <mergeCell ref="O5:O7"/>
    <mergeCell ref="A1:R1"/>
    <mergeCell ref="A2:A28"/>
    <mergeCell ref="B2:Q2"/>
    <mergeCell ref="R2:R28"/>
    <mergeCell ref="B3:B26"/>
    <mergeCell ref="C3:I3"/>
    <mergeCell ref="J3:P3"/>
  </mergeCells>
  <conditionalFormatting sqref="L8:L26">
    <cfRule type="cellIs" priority="7" dxfId="2" operator="between">
      <formula>13</formula>
      <formula>16</formula>
    </cfRule>
    <cfRule type="cellIs" priority="8" dxfId="1" operator="between">
      <formula>9</formula>
      <formula>12</formula>
    </cfRule>
    <cfRule type="cellIs" priority="9" dxfId="0" operator="between">
      <formula>5</formula>
      <formula>8</formula>
    </cfRule>
    <cfRule type="cellIs" priority="10" dxfId="243" operator="between">
      <formula>0</formula>
      <formula>4</formula>
    </cfRule>
  </conditionalFormatting>
  <conditionalFormatting sqref="K9:K26 J8:J26">
    <cfRule type="cellIs" priority="3" dxfId="2" operator="equal">
      <formula>4</formula>
    </cfRule>
    <cfRule type="cellIs" priority="4" dxfId="1" operator="equal">
      <formula>3</formula>
    </cfRule>
    <cfRule type="cellIs" priority="5" dxfId="0" operator="equal">
      <formula>2</formula>
    </cfRule>
    <cfRule type="cellIs" priority="6" dxfId="243" operator="equal">
      <formula>1</formula>
    </cfRule>
  </conditionalFormatting>
  <conditionalFormatting sqref="I8:I26">
    <cfRule type="cellIs" priority="1" dxfId="247" operator="equal" stopIfTrue="1">
      <formula>TRUE</formula>
    </cfRule>
    <cfRule type="cellIs" priority="2" dxfId="247" operator="equal" stopIfTrue="1">
      <formula>1</formula>
    </cfRule>
  </conditionalFormatting>
  <dataValidations count="2">
    <dataValidation type="list" allowBlank="1" showInputMessage="1" showErrorMessage="1" sqref="J29:J38">
      <formula1>$S$4:$S$9</formula1>
    </dataValidation>
    <dataValidation type="list" allowBlank="1" showInputMessage="1" showErrorMessage="1" sqref="K29:K38">
      <formula1>$T$3:$T$9</formula1>
    </dataValidation>
  </dataValidations>
  <printOptions/>
  <pageMargins left="0.7" right="0.7" top="0.75" bottom="0.75" header="0.3" footer="0.3"/>
  <pageSetup horizontalDpi="600" verticalDpi="600" orientation="landscape" paperSize="9" scale="49"/>
</worksheet>
</file>

<file path=xl/worksheets/sheet6.xml><?xml version="1.0" encoding="utf-8"?>
<worksheet xmlns="http://schemas.openxmlformats.org/spreadsheetml/2006/main" xmlns:r="http://schemas.openxmlformats.org/officeDocument/2006/relationships">
  <dimension ref="A1:AA28"/>
  <sheetViews>
    <sheetView zoomScale="60" zoomScaleNormal="60" zoomScalePageLayoutView="0" workbookViewId="0" topLeftCell="A1">
      <selection activeCell="T22" sqref="T22"/>
    </sheetView>
  </sheetViews>
  <sheetFormatPr defaultColWidth="11.421875" defaultRowHeight="15"/>
  <cols>
    <col min="1" max="2" width="3.7109375" style="0" customWidth="1"/>
    <col min="3" max="3" width="14.7109375" style="0" customWidth="1"/>
    <col min="4" max="4" width="20.7109375" style="0" customWidth="1"/>
    <col min="5" max="5" width="14.7109375" style="0" customWidth="1"/>
    <col min="6" max="6" width="20.7109375" style="0" customWidth="1"/>
    <col min="7" max="9" width="10.7109375" style="3" customWidth="1"/>
    <col min="10" max="10" width="8.7109375" style="0" customWidth="1"/>
    <col min="11" max="11" width="13.421875" style="127" customWidth="1"/>
    <col min="12" max="12" width="12.7109375" style="0" customWidth="1"/>
    <col min="13" max="13" width="42.421875" style="0" customWidth="1"/>
    <col min="14" max="14" width="20.7109375" style="0" customWidth="1"/>
    <col min="15" max="16" width="11.7109375" style="0" customWidth="1"/>
    <col min="17" max="18" width="3.7109375" style="0" customWidth="1"/>
    <col min="19" max="25" width="27.7109375" style="0" customWidth="1"/>
  </cols>
  <sheetData>
    <row r="1" spans="1:27" ht="15.75" thickBot="1">
      <c r="A1" s="358"/>
      <c r="B1" s="358"/>
      <c r="C1" s="358"/>
      <c r="D1" s="358"/>
      <c r="E1" s="358"/>
      <c r="F1" s="358"/>
      <c r="G1" s="358"/>
      <c r="H1" s="358"/>
      <c r="I1" s="358"/>
      <c r="J1" s="358"/>
      <c r="K1" s="358"/>
      <c r="L1" s="358"/>
      <c r="M1" s="358"/>
      <c r="N1" s="358"/>
      <c r="O1" s="358"/>
      <c r="P1" s="358"/>
      <c r="Q1" s="358"/>
      <c r="R1" s="358"/>
      <c r="S1" s="249" t="str">
        <f>(IF(H8&lt;&gt;0,"2","0"))</f>
        <v>0</v>
      </c>
      <c r="T1" s="249"/>
      <c r="U1" s="249"/>
      <c r="V1" s="249"/>
      <c r="W1" s="249"/>
      <c r="X1" s="249"/>
      <c r="Y1" s="249"/>
      <c r="Z1" s="249"/>
      <c r="AA1" s="249"/>
    </row>
    <row r="2" spans="1:27" ht="45" customHeight="1" thickBot="1">
      <c r="A2" s="358"/>
      <c r="B2" s="359"/>
      <c r="C2" s="360"/>
      <c r="D2" s="360"/>
      <c r="E2" s="360"/>
      <c r="F2" s="360"/>
      <c r="G2" s="360"/>
      <c r="H2" s="360"/>
      <c r="I2" s="360"/>
      <c r="J2" s="360"/>
      <c r="K2" s="360"/>
      <c r="L2" s="360"/>
      <c r="M2" s="360"/>
      <c r="N2" s="360"/>
      <c r="O2" s="360"/>
      <c r="P2" s="360"/>
      <c r="Q2" s="361"/>
      <c r="R2" s="358"/>
      <c r="S2" s="251" t="s">
        <v>451</v>
      </c>
      <c r="T2" s="281"/>
      <c r="U2" s="257"/>
      <c r="V2" s="257"/>
      <c r="W2" s="257"/>
      <c r="X2" s="257"/>
      <c r="Y2" s="257"/>
      <c r="Z2" s="249"/>
      <c r="AA2" s="249"/>
    </row>
    <row r="3" spans="1:27" ht="45" customHeight="1">
      <c r="A3" s="358"/>
      <c r="B3" s="578"/>
      <c r="C3" s="579" t="s">
        <v>91</v>
      </c>
      <c r="D3" s="580"/>
      <c r="E3" s="580"/>
      <c r="F3" s="580"/>
      <c r="G3" s="580"/>
      <c r="H3" s="580"/>
      <c r="I3" s="580"/>
      <c r="J3" s="545" t="s">
        <v>264</v>
      </c>
      <c r="K3" s="545"/>
      <c r="L3" s="545"/>
      <c r="M3" s="545"/>
      <c r="N3" s="545"/>
      <c r="O3" s="545"/>
      <c r="P3" s="546"/>
      <c r="Q3" s="532"/>
      <c r="R3" s="358"/>
      <c r="S3" s="252" t="s">
        <v>463</v>
      </c>
      <c r="T3" s="282">
        <v>0</v>
      </c>
      <c r="U3" s="285">
        <v>4</v>
      </c>
      <c r="V3" s="288">
        <v>8</v>
      </c>
      <c r="W3" s="287">
        <v>12</v>
      </c>
      <c r="X3" s="286">
        <v>16</v>
      </c>
      <c r="Y3" s="257"/>
      <c r="Z3" s="249"/>
      <c r="AA3" s="249"/>
    </row>
    <row r="4" spans="1:27" ht="45" customHeight="1" thickBot="1">
      <c r="A4" s="358"/>
      <c r="B4" s="578"/>
      <c r="C4" s="584" t="s">
        <v>262</v>
      </c>
      <c r="D4" s="547"/>
      <c r="E4" s="585" t="s">
        <v>263</v>
      </c>
      <c r="F4" s="585"/>
      <c r="G4" s="585"/>
      <c r="H4" s="585"/>
      <c r="I4" s="585"/>
      <c r="J4" s="585"/>
      <c r="K4" s="585"/>
      <c r="L4" s="547" t="s">
        <v>92</v>
      </c>
      <c r="M4" s="547"/>
      <c r="N4" s="547"/>
      <c r="O4" s="547"/>
      <c r="P4" s="548"/>
      <c r="Q4" s="532"/>
      <c r="R4" s="358"/>
      <c r="S4" s="252" t="s">
        <v>461</v>
      </c>
      <c r="T4" s="283">
        <v>0</v>
      </c>
      <c r="U4" s="285">
        <v>3</v>
      </c>
      <c r="V4" s="288">
        <v>6</v>
      </c>
      <c r="W4" s="287">
        <v>9</v>
      </c>
      <c r="X4" s="287">
        <v>12</v>
      </c>
      <c r="Y4" s="257"/>
      <c r="Z4" s="249"/>
      <c r="AA4" s="249"/>
    </row>
    <row r="5" spans="1:27" ht="45" customHeight="1">
      <c r="A5" s="358"/>
      <c r="B5" s="578"/>
      <c r="C5" s="591" t="s">
        <v>121</v>
      </c>
      <c r="D5" s="592"/>
      <c r="E5" s="592"/>
      <c r="F5" s="593"/>
      <c r="G5" s="597" t="s">
        <v>93</v>
      </c>
      <c r="H5" s="598"/>
      <c r="I5" s="599"/>
      <c r="J5" s="600" t="s">
        <v>258</v>
      </c>
      <c r="K5" s="601"/>
      <c r="L5" s="602"/>
      <c r="M5" s="573" t="s">
        <v>249</v>
      </c>
      <c r="N5" s="575" t="s">
        <v>246</v>
      </c>
      <c r="O5" s="575" t="s">
        <v>247</v>
      </c>
      <c r="P5" s="586" t="s">
        <v>250</v>
      </c>
      <c r="Q5" s="532"/>
      <c r="R5" s="358"/>
      <c r="S5" s="252" t="s">
        <v>459</v>
      </c>
      <c r="T5" s="283">
        <v>0</v>
      </c>
      <c r="U5" s="285">
        <v>2</v>
      </c>
      <c r="V5" s="285">
        <v>4</v>
      </c>
      <c r="W5" s="288">
        <v>6</v>
      </c>
      <c r="X5" s="288">
        <v>8</v>
      </c>
      <c r="Y5" s="257"/>
      <c r="Z5" s="249"/>
      <c r="AA5" s="249"/>
    </row>
    <row r="6" spans="1:27" ht="45" customHeight="1" thickBot="1">
      <c r="A6" s="358"/>
      <c r="B6" s="578"/>
      <c r="C6" s="594"/>
      <c r="D6" s="595"/>
      <c r="E6" s="595"/>
      <c r="F6" s="596"/>
      <c r="G6" s="140" t="s">
        <v>116</v>
      </c>
      <c r="H6" s="141" t="s">
        <v>117</v>
      </c>
      <c r="I6" s="142" t="s">
        <v>235</v>
      </c>
      <c r="J6" s="589" t="s">
        <v>118</v>
      </c>
      <c r="K6" s="566" t="s">
        <v>466</v>
      </c>
      <c r="L6" s="143" t="s">
        <v>260</v>
      </c>
      <c r="M6" s="574"/>
      <c r="N6" s="576"/>
      <c r="O6" s="576"/>
      <c r="P6" s="587"/>
      <c r="Q6" s="532"/>
      <c r="R6" s="358"/>
      <c r="S6" s="252" t="s">
        <v>457</v>
      </c>
      <c r="T6" s="283">
        <v>0</v>
      </c>
      <c r="U6" s="285">
        <v>1</v>
      </c>
      <c r="V6" s="285">
        <v>2</v>
      </c>
      <c r="W6" s="285">
        <v>3</v>
      </c>
      <c r="X6" s="285">
        <v>4</v>
      </c>
      <c r="Y6" s="257"/>
      <c r="Z6" s="249"/>
      <c r="AA6" s="249"/>
    </row>
    <row r="7" spans="1:27" ht="45" customHeight="1" thickBot="1">
      <c r="A7" s="358"/>
      <c r="B7" s="578"/>
      <c r="C7" s="124" t="s">
        <v>95</v>
      </c>
      <c r="D7" s="125" t="s">
        <v>96</v>
      </c>
      <c r="E7" s="125" t="s">
        <v>97</v>
      </c>
      <c r="F7" s="126" t="s">
        <v>98</v>
      </c>
      <c r="G7" s="581" t="s">
        <v>256</v>
      </c>
      <c r="H7" s="582"/>
      <c r="I7" s="583"/>
      <c r="J7" s="590"/>
      <c r="K7" s="568"/>
      <c r="L7" s="144" t="s">
        <v>424</v>
      </c>
      <c r="M7" s="139" t="s">
        <v>261</v>
      </c>
      <c r="N7" s="577"/>
      <c r="O7" s="577"/>
      <c r="P7" s="588"/>
      <c r="Q7" s="532"/>
      <c r="R7" s="358"/>
      <c r="S7" s="252" t="s">
        <v>456</v>
      </c>
      <c r="T7" s="284">
        <v>0</v>
      </c>
      <c r="U7" s="285">
        <v>0</v>
      </c>
      <c r="V7" s="285">
        <v>0</v>
      </c>
      <c r="W7" s="285">
        <v>0</v>
      </c>
      <c r="X7" s="285">
        <v>0</v>
      </c>
      <c r="Y7" s="257"/>
      <c r="Z7" s="249"/>
      <c r="AA7" s="249"/>
    </row>
    <row r="8" spans="1:27" ht="45" customHeight="1">
      <c r="A8" s="358"/>
      <c r="B8" s="578"/>
      <c r="C8" s="109"/>
      <c r="D8" s="138"/>
      <c r="E8" s="138"/>
      <c r="F8" s="15"/>
      <c r="G8" s="145"/>
      <c r="H8" s="146"/>
      <c r="I8" s="147" t="b">
        <f>OR(IF(AND(G8="X",H8=""),1,0),IF(AND(G8="",H8=""),1,0))</f>
        <v>1</v>
      </c>
      <c r="J8" s="148">
        <v>1</v>
      </c>
      <c r="K8" s="148"/>
      <c r="L8" s="240">
        <f>J8*K8</f>
        <v>0</v>
      </c>
      <c r="M8" s="6"/>
      <c r="N8" s="102"/>
      <c r="O8" s="102"/>
      <c r="P8" s="19"/>
      <c r="Q8" s="532"/>
      <c r="R8" s="358"/>
      <c r="S8" s="257"/>
      <c r="T8" s="253" t="s">
        <v>453</v>
      </c>
      <c r="U8" s="252" t="s">
        <v>458</v>
      </c>
      <c r="V8" s="252" t="s">
        <v>460</v>
      </c>
      <c r="W8" s="252" t="s">
        <v>462</v>
      </c>
      <c r="X8" s="280" t="s">
        <v>464</v>
      </c>
      <c r="Y8" s="251" t="s">
        <v>452</v>
      </c>
      <c r="Z8" s="249"/>
      <c r="AA8" s="249"/>
    </row>
    <row r="9" spans="1:27" ht="30" customHeight="1">
      <c r="A9" s="358"/>
      <c r="B9" s="578"/>
      <c r="C9" s="110"/>
      <c r="D9" s="17"/>
      <c r="E9" s="17"/>
      <c r="F9" s="7"/>
      <c r="G9" s="149"/>
      <c r="H9" s="150"/>
      <c r="I9" s="151" t="b">
        <f aca="true" t="shared" si="0" ref="I9:I26">OR(IF(AND(G9="X",H9=""),1,0),IF(AND(G9="",H9=""),1,0))</f>
        <v>1</v>
      </c>
      <c r="J9" s="238"/>
      <c r="K9" s="152"/>
      <c r="L9" s="242">
        <f aca="true" t="shared" si="1" ref="L9:L26">J9*K9</f>
        <v>0</v>
      </c>
      <c r="M9" s="6"/>
      <c r="N9" s="102"/>
      <c r="O9" s="102"/>
      <c r="P9" s="19"/>
      <c r="Q9" s="532"/>
      <c r="R9" s="358"/>
      <c r="S9" s="249"/>
      <c r="T9" s="249"/>
      <c r="U9" s="249"/>
      <c r="V9" s="249"/>
      <c r="W9" s="249"/>
      <c r="X9" s="249"/>
      <c r="Y9" s="249"/>
      <c r="Z9" s="249"/>
      <c r="AA9" s="249"/>
    </row>
    <row r="10" spans="1:27" ht="30" customHeight="1">
      <c r="A10" s="358"/>
      <c r="B10" s="578"/>
      <c r="C10" s="110"/>
      <c r="D10" s="17"/>
      <c r="E10" s="17"/>
      <c r="F10" s="7"/>
      <c r="G10" s="149"/>
      <c r="H10" s="150"/>
      <c r="I10" s="151" t="b">
        <f t="shared" si="0"/>
        <v>1</v>
      </c>
      <c r="J10" s="238"/>
      <c r="K10" s="152"/>
      <c r="L10" s="242">
        <f t="shared" si="1"/>
        <v>0</v>
      </c>
      <c r="M10" s="6"/>
      <c r="N10" s="102"/>
      <c r="O10" s="102"/>
      <c r="P10" s="19"/>
      <c r="Q10" s="532"/>
      <c r="R10" s="358"/>
      <c r="S10" s="249"/>
      <c r="T10" s="249"/>
      <c r="U10" s="249"/>
      <c r="V10" s="249"/>
      <c r="W10" s="249"/>
      <c r="X10" s="249"/>
      <c r="Y10" s="249"/>
      <c r="Z10" s="249"/>
      <c r="AA10" s="249"/>
    </row>
    <row r="11" spans="1:27" ht="30" customHeight="1">
      <c r="A11" s="358"/>
      <c r="B11" s="578"/>
      <c r="C11" s="110"/>
      <c r="D11" s="17"/>
      <c r="E11" s="17"/>
      <c r="F11" s="7"/>
      <c r="G11" s="149"/>
      <c r="H11" s="150"/>
      <c r="I11" s="151" t="b">
        <f t="shared" si="0"/>
        <v>1</v>
      </c>
      <c r="J11" s="238"/>
      <c r="K11" s="152"/>
      <c r="L11" s="242">
        <f t="shared" si="1"/>
        <v>0</v>
      </c>
      <c r="M11" s="6"/>
      <c r="N11" s="102"/>
      <c r="O11" s="102"/>
      <c r="P11" s="19"/>
      <c r="Q11" s="532"/>
      <c r="R11" s="358"/>
      <c r="S11" s="249"/>
      <c r="T11" s="249"/>
      <c r="U11" s="249"/>
      <c r="V11" s="249"/>
      <c r="W11" s="249"/>
      <c r="X11" s="249"/>
      <c r="Y11" s="249"/>
      <c r="Z11" s="249"/>
      <c r="AA11" s="249"/>
    </row>
    <row r="12" spans="1:27" ht="30" customHeight="1">
      <c r="A12" s="358"/>
      <c r="B12" s="578"/>
      <c r="C12" s="110"/>
      <c r="D12" s="17"/>
      <c r="E12" s="17"/>
      <c r="F12" s="7"/>
      <c r="G12" s="149"/>
      <c r="H12" s="150"/>
      <c r="I12" s="151" t="b">
        <f t="shared" si="0"/>
        <v>1</v>
      </c>
      <c r="J12" s="238"/>
      <c r="K12" s="152"/>
      <c r="L12" s="242">
        <f t="shared" si="1"/>
        <v>0</v>
      </c>
      <c r="M12" s="6"/>
      <c r="N12" s="102"/>
      <c r="O12" s="102"/>
      <c r="P12" s="19"/>
      <c r="Q12" s="532"/>
      <c r="R12" s="358"/>
      <c r="S12" s="249"/>
      <c r="T12" s="249"/>
      <c r="U12" s="249"/>
      <c r="V12" s="249"/>
      <c r="W12" s="249"/>
      <c r="X12" s="249"/>
      <c r="Y12" s="249"/>
      <c r="Z12" s="249"/>
      <c r="AA12" s="249"/>
    </row>
    <row r="13" spans="1:27" ht="30" customHeight="1">
      <c r="A13" s="358"/>
      <c r="B13" s="578"/>
      <c r="C13" s="110"/>
      <c r="D13" s="17"/>
      <c r="E13" s="17"/>
      <c r="F13" s="7"/>
      <c r="G13" s="149"/>
      <c r="H13" s="150"/>
      <c r="I13" s="151" t="b">
        <f t="shared" si="0"/>
        <v>1</v>
      </c>
      <c r="J13" s="238"/>
      <c r="K13" s="152"/>
      <c r="L13" s="242">
        <f t="shared" si="1"/>
        <v>0</v>
      </c>
      <c r="M13" s="6"/>
      <c r="N13" s="102"/>
      <c r="O13" s="102"/>
      <c r="P13" s="19"/>
      <c r="Q13" s="532"/>
      <c r="R13" s="358"/>
      <c r="S13" s="249"/>
      <c r="T13" s="249"/>
      <c r="U13" s="249"/>
      <c r="V13" s="249"/>
      <c r="W13" s="249"/>
      <c r="X13" s="249"/>
      <c r="Y13" s="249"/>
      <c r="Z13" s="249"/>
      <c r="AA13" s="249"/>
    </row>
    <row r="14" spans="1:27" ht="30" customHeight="1">
      <c r="A14" s="358"/>
      <c r="B14" s="578"/>
      <c r="C14" s="110"/>
      <c r="D14" s="17"/>
      <c r="E14" s="17"/>
      <c r="F14" s="7"/>
      <c r="G14" s="149"/>
      <c r="H14" s="150"/>
      <c r="I14" s="151" t="b">
        <f t="shared" si="0"/>
        <v>1</v>
      </c>
      <c r="J14" s="238"/>
      <c r="K14" s="152">
        <v>4</v>
      </c>
      <c r="L14" s="242">
        <f t="shared" si="1"/>
        <v>0</v>
      </c>
      <c r="M14" s="6"/>
      <c r="N14" s="102"/>
      <c r="O14" s="102"/>
      <c r="P14" s="19"/>
      <c r="Q14" s="532"/>
      <c r="R14" s="358"/>
      <c r="S14" s="249"/>
      <c r="T14" s="249"/>
      <c r="U14" s="249"/>
      <c r="V14" s="249"/>
      <c r="W14" s="249"/>
      <c r="X14" s="249"/>
      <c r="Y14" s="249"/>
      <c r="Z14" s="249"/>
      <c r="AA14" s="249"/>
    </row>
    <row r="15" spans="1:27" ht="30" customHeight="1">
      <c r="A15" s="358"/>
      <c r="B15" s="578"/>
      <c r="C15" s="110"/>
      <c r="D15" s="17"/>
      <c r="E15" s="17"/>
      <c r="F15" s="7"/>
      <c r="G15" s="149"/>
      <c r="H15" s="150"/>
      <c r="I15" s="151" t="b">
        <f t="shared" si="0"/>
        <v>1</v>
      </c>
      <c r="J15" s="238"/>
      <c r="K15" s="152"/>
      <c r="L15" s="242">
        <f t="shared" si="1"/>
        <v>0</v>
      </c>
      <c r="M15" s="6"/>
      <c r="N15" s="102"/>
      <c r="O15" s="102"/>
      <c r="P15" s="19"/>
      <c r="Q15" s="532"/>
      <c r="R15" s="358"/>
      <c r="S15" s="249"/>
      <c r="T15" s="249"/>
      <c r="U15" s="249"/>
      <c r="V15" s="249"/>
      <c r="W15" s="249"/>
      <c r="X15" s="249"/>
      <c r="Y15" s="249"/>
      <c r="Z15" s="249"/>
      <c r="AA15" s="249"/>
    </row>
    <row r="16" spans="1:27" ht="30" customHeight="1">
      <c r="A16" s="358"/>
      <c r="B16" s="578"/>
      <c r="C16" s="110"/>
      <c r="D16" s="17"/>
      <c r="E16" s="17"/>
      <c r="F16" s="7"/>
      <c r="G16" s="149"/>
      <c r="H16" s="150"/>
      <c r="I16" s="151" t="b">
        <f t="shared" si="0"/>
        <v>1</v>
      </c>
      <c r="J16" s="238"/>
      <c r="K16" s="152"/>
      <c r="L16" s="242">
        <f t="shared" si="1"/>
        <v>0</v>
      </c>
      <c r="M16" s="6"/>
      <c r="N16" s="102"/>
      <c r="O16" s="102"/>
      <c r="P16" s="19"/>
      <c r="Q16" s="532"/>
      <c r="R16" s="358"/>
      <c r="S16" s="249"/>
      <c r="T16" s="249"/>
      <c r="U16" s="249"/>
      <c r="V16" s="249"/>
      <c r="W16" s="249"/>
      <c r="X16" s="249"/>
      <c r="Y16" s="249"/>
      <c r="Z16" s="249"/>
      <c r="AA16" s="249"/>
    </row>
    <row r="17" spans="1:27" ht="30" customHeight="1">
      <c r="A17" s="358"/>
      <c r="B17" s="578"/>
      <c r="C17" s="110"/>
      <c r="D17" s="17"/>
      <c r="E17" s="17"/>
      <c r="F17" s="7"/>
      <c r="G17" s="149"/>
      <c r="H17" s="150"/>
      <c r="I17" s="151" t="b">
        <f t="shared" si="0"/>
        <v>1</v>
      </c>
      <c r="J17" s="238"/>
      <c r="K17" s="152"/>
      <c r="L17" s="242">
        <f t="shared" si="1"/>
        <v>0</v>
      </c>
      <c r="M17" s="6"/>
      <c r="N17" s="102"/>
      <c r="O17" s="102"/>
      <c r="P17" s="19"/>
      <c r="Q17" s="532"/>
      <c r="R17" s="358"/>
      <c r="S17" s="249"/>
      <c r="T17" s="249"/>
      <c r="U17" s="249"/>
      <c r="V17" s="249"/>
      <c r="W17" s="249"/>
      <c r="X17" s="249"/>
      <c r="Y17" s="249"/>
      <c r="Z17" s="249"/>
      <c r="AA17" s="249"/>
    </row>
    <row r="18" spans="1:27" ht="30" customHeight="1">
      <c r="A18" s="358"/>
      <c r="B18" s="578"/>
      <c r="C18" s="110"/>
      <c r="D18" s="17"/>
      <c r="E18" s="17"/>
      <c r="F18" s="7"/>
      <c r="G18" s="149"/>
      <c r="H18" s="150"/>
      <c r="I18" s="151" t="b">
        <f t="shared" si="0"/>
        <v>1</v>
      </c>
      <c r="J18" s="238"/>
      <c r="K18" s="152"/>
      <c r="L18" s="242">
        <f t="shared" si="1"/>
        <v>0</v>
      </c>
      <c r="M18" s="6"/>
      <c r="N18" s="102"/>
      <c r="O18" s="102"/>
      <c r="P18" s="19"/>
      <c r="Q18" s="532"/>
      <c r="R18" s="358"/>
      <c r="S18" s="249"/>
      <c r="T18" s="249"/>
      <c r="U18" s="249"/>
      <c r="V18" s="249"/>
      <c r="W18" s="249"/>
      <c r="X18" s="249"/>
      <c r="Y18" s="249"/>
      <c r="Z18" s="249"/>
      <c r="AA18" s="249"/>
    </row>
    <row r="19" spans="1:27" ht="30" customHeight="1">
      <c r="A19" s="358"/>
      <c r="B19" s="578"/>
      <c r="C19" s="110"/>
      <c r="D19" s="17"/>
      <c r="E19" s="17"/>
      <c r="F19" s="7"/>
      <c r="G19" s="149"/>
      <c r="H19" s="150"/>
      <c r="I19" s="151" t="b">
        <f t="shared" si="0"/>
        <v>1</v>
      </c>
      <c r="J19" s="238">
        <v>2</v>
      </c>
      <c r="K19" s="152">
        <v>4</v>
      </c>
      <c r="L19" s="242">
        <f t="shared" si="1"/>
        <v>8</v>
      </c>
      <c r="M19" s="6"/>
      <c r="N19" s="102"/>
      <c r="O19" s="102"/>
      <c r="P19" s="19"/>
      <c r="Q19" s="532"/>
      <c r="R19" s="358"/>
      <c r="S19" s="249"/>
      <c r="T19" s="249"/>
      <c r="U19" s="249"/>
      <c r="V19" s="249"/>
      <c r="W19" s="249"/>
      <c r="X19" s="249"/>
      <c r="Y19" s="249"/>
      <c r="Z19" s="249"/>
      <c r="AA19" s="249"/>
    </row>
    <row r="20" spans="1:27" ht="30" customHeight="1">
      <c r="A20" s="358"/>
      <c r="B20" s="578"/>
      <c r="C20" s="110"/>
      <c r="D20" s="17"/>
      <c r="E20" s="17"/>
      <c r="F20" s="7"/>
      <c r="G20" s="149"/>
      <c r="H20" s="150"/>
      <c r="I20" s="151" t="b">
        <f t="shared" si="0"/>
        <v>1</v>
      </c>
      <c r="J20" s="238"/>
      <c r="K20" s="152"/>
      <c r="L20" s="242">
        <f t="shared" si="1"/>
        <v>0</v>
      </c>
      <c r="M20" s="6"/>
      <c r="N20" s="102"/>
      <c r="O20" s="102"/>
      <c r="P20" s="19"/>
      <c r="Q20" s="532"/>
      <c r="R20" s="358"/>
      <c r="S20" s="249"/>
      <c r="T20" s="249"/>
      <c r="U20" s="249"/>
      <c r="V20" s="249"/>
      <c r="W20" s="249"/>
      <c r="X20" s="249"/>
      <c r="Y20" s="249"/>
      <c r="Z20" s="249"/>
      <c r="AA20" s="249"/>
    </row>
    <row r="21" spans="1:27" ht="30" customHeight="1">
      <c r="A21" s="358"/>
      <c r="B21" s="578"/>
      <c r="C21" s="110"/>
      <c r="D21" s="17"/>
      <c r="E21" s="17"/>
      <c r="F21" s="7"/>
      <c r="G21" s="149"/>
      <c r="H21" s="150"/>
      <c r="I21" s="151" t="b">
        <f t="shared" si="0"/>
        <v>1</v>
      </c>
      <c r="J21" s="238"/>
      <c r="K21" s="152"/>
      <c r="L21" s="242">
        <f t="shared" si="1"/>
        <v>0</v>
      </c>
      <c r="M21" s="6"/>
      <c r="N21" s="102"/>
      <c r="O21" s="102"/>
      <c r="P21" s="19"/>
      <c r="Q21" s="532"/>
      <c r="R21" s="358"/>
      <c r="S21" s="249"/>
      <c r="T21" s="249"/>
      <c r="U21" s="249"/>
      <c r="V21" s="249"/>
      <c r="W21" s="249"/>
      <c r="X21" s="249"/>
      <c r="Y21" s="249"/>
      <c r="Z21" s="249"/>
      <c r="AA21" s="249"/>
    </row>
    <row r="22" spans="1:27" ht="30" customHeight="1">
      <c r="A22" s="358"/>
      <c r="B22" s="578"/>
      <c r="C22" s="110"/>
      <c r="D22" s="17"/>
      <c r="E22" s="17"/>
      <c r="F22" s="7"/>
      <c r="G22" s="149"/>
      <c r="H22" s="150"/>
      <c r="I22" s="151" t="b">
        <f t="shared" si="0"/>
        <v>1</v>
      </c>
      <c r="J22" s="238"/>
      <c r="K22" s="152"/>
      <c r="L22" s="242">
        <f t="shared" si="1"/>
        <v>0</v>
      </c>
      <c r="M22" s="6"/>
      <c r="N22" s="102"/>
      <c r="O22" s="102"/>
      <c r="P22" s="19"/>
      <c r="Q22" s="532"/>
      <c r="R22" s="358"/>
      <c r="S22" s="249"/>
      <c r="T22" s="249"/>
      <c r="U22" s="249"/>
      <c r="V22" s="249"/>
      <c r="W22" s="249"/>
      <c r="X22" s="249"/>
      <c r="Y22" s="249"/>
      <c r="Z22" s="249"/>
      <c r="AA22" s="249"/>
    </row>
    <row r="23" spans="1:27" ht="30" customHeight="1">
      <c r="A23" s="358"/>
      <c r="B23" s="578"/>
      <c r="C23" s="110"/>
      <c r="D23" s="17"/>
      <c r="E23" s="17"/>
      <c r="F23" s="7"/>
      <c r="G23" s="149"/>
      <c r="H23" s="150"/>
      <c r="I23" s="151" t="b">
        <f t="shared" si="0"/>
        <v>1</v>
      </c>
      <c r="J23" s="238"/>
      <c r="K23" s="152"/>
      <c r="L23" s="242">
        <f t="shared" si="1"/>
        <v>0</v>
      </c>
      <c r="M23" s="6"/>
      <c r="N23" s="102"/>
      <c r="O23" s="102"/>
      <c r="P23" s="19"/>
      <c r="Q23" s="532"/>
      <c r="R23" s="358"/>
      <c r="S23" s="249"/>
      <c r="T23" s="249"/>
      <c r="U23" s="249"/>
      <c r="V23" s="249"/>
      <c r="W23" s="249"/>
      <c r="X23" s="249"/>
      <c r="Y23" s="249"/>
      <c r="Z23" s="249"/>
      <c r="AA23" s="249"/>
    </row>
    <row r="24" spans="1:27" ht="30" customHeight="1">
      <c r="A24" s="358"/>
      <c r="B24" s="578"/>
      <c r="C24" s="110"/>
      <c r="D24" s="17"/>
      <c r="E24" s="17"/>
      <c r="F24" s="7"/>
      <c r="G24" s="149"/>
      <c r="H24" s="150"/>
      <c r="I24" s="151" t="b">
        <f t="shared" si="0"/>
        <v>1</v>
      </c>
      <c r="J24" s="238">
        <v>1</v>
      </c>
      <c r="K24" s="152">
        <v>4</v>
      </c>
      <c r="L24" s="242">
        <f t="shared" si="1"/>
        <v>4</v>
      </c>
      <c r="M24" s="6"/>
      <c r="N24" s="102"/>
      <c r="O24" s="102"/>
      <c r="P24" s="19"/>
      <c r="Q24" s="532"/>
      <c r="R24" s="358"/>
      <c r="S24" s="249"/>
      <c r="T24" s="249"/>
      <c r="U24" s="249"/>
      <c r="V24" s="249"/>
      <c r="W24" s="249"/>
      <c r="X24" s="249"/>
      <c r="Y24" s="249"/>
      <c r="Z24" s="249"/>
      <c r="AA24" s="249"/>
    </row>
    <row r="25" spans="1:27" ht="30" customHeight="1">
      <c r="A25" s="358"/>
      <c r="B25" s="578"/>
      <c r="C25" s="110"/>
      <c r="D25" s="17"/>
      <c r="E25" s="17"/>
      <c r="F25" s="7"/>
      <c r="G25" s="149"/>
      <c r="H25" s="150"/>
      <c r="I25" s="151" t="b">
        <f t="shared" si="0"/>
        <v>1</v>
      </c>
      <c r="J25" s="238"/>
      <c r="K25" s="152"/>
      <c r="L25" s="242">
        <f t="shared" si="1"/>
        <v>0</v>
      </c>
      <c r="M25" s="6"/>
      <c r="N25" s="102"/>
      <c r="O25" s="102"/>
      <c r="P25" s="19"/>
      <c r="Q25" s="532"/>
      <c r="R25" s="358"/>
      <c r="S25" s="249"/>
      <c r="T25" s="249"/>
      <c r="U25" s="249"/>
      <c r="V25" s="249"/>
      <c r="W25" s="249"/>
      <c r="X25" s="249"/>
      <c r="Y25" s="249"/>
      <c r="Z25" s="249"/>
      <c r="AA25" s="249"/>
    </row>
    <row r="26" spans="1:27" ht="30" customHeight="1" thickBot="1">
      <c r="A26" s="358"/>
      <c r="B26" s="578"/>
      <c r="C26" s="111"/>
      <c r="D26" s="112"/>
      <c r="E26" s="112"/>
      <c r="F26" s="8"/>
      <c r="G26" s="153"/>
      <c r="H26" s="154"/>
      <c r="I26" s="155" t="b">
        <f t="shared" si="0"/>
        <v>1</v>
      </c>
      <c r="J26" s="239"/>
      <c r="K26" s="156"/>
      <c r="L26" s="241">
        <f t="shared" si="1"/>
        <v>0</v>
      </c>
      <c r="M26" s="35"/>
      <c r="N26" s="108"/>
      <c r="O26" s="108"/>
      <c r="P26" s="23"/>
      <c r="Q26" s="532"/>
      <c r="R26" s="358"/>
      <c r="S26" s="249"/>
      <c r="T26" s="249"/>
      <c r="U26" s="249"/>
      <c r="V26" s="249"/>
      <c r="W26" s="249"/>
      <c r="X26" s="249"/>
      <c r="Y26" s="249"/>
      <c r="Z26" s="249"/>
      <c r="AA26" s="249"/>
    </row>
    <row r="27" spans="1:27" ht="15.75" thickBot="1">
      <c r="A27" s="358"/>
      <c r="B27" s="369"/>
      <c r="C27" s="370"/>
      <c r="D27" s="370"/>
      <c r="E27" s="370"/>
      <c r="F27" s="370"/>
      <c r="G27" s="370"/>
      <c r="H27" s="370"/>
      <c r="I27" s="370"/>
      <c r="J27" s="370"/>
      <c r="K27" s="370"/>
      <c r="L27" s="370"/>
      <c r="M27" s="370"/>
      <c r="N27" s="370"/>
      <c r="O27" s="370"/>
      <c r="P27" s="370"/>
      <c r="Q27" s="533"/>
      <c r="R27" s="358"/>
      <c r="S27" s="249"/>
      <c r="T27" s="249"/>
      <c r="U27" s="249"/>
      <c r="V27" s="249"/>
      <c r="W27" s="249"/>
      <c r="X27" s="249"/>
      <c r="Y27" s="249"/>
      <c r="Z27" s="249"/>
      <c r="AA27" s="249"/>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3">
    <mergeCell ref="B27:P27"/>
    <mergeCell ref="B28:Q28"/>
    <mergeCell ref="M5:M6"/>
    <mergeCell ref="B2:Q2"/>
    <mergeCell ref="J3:P3"/>
    <mergeCell ref="N5:N7"/>
    <mergeCell ref="G7:I7"/>
    <mergeCell ref="P5:P7"/>
    <mergeCell ref="K6:K7"/>
    <mergeCell ref="O5:O7"/>
    <mergeCell ref="G5:I5"/>
    <mergeCell ref="J5:L5"/>
    <mergeCell ref="E4:K4"/>
    <mergeCell ref="A1:R1"/>
    <mergeCell ref="A2:A28"/>
    <mergeCell ref="B3:B26"/>
    <mergeCell ref="J6:J7"/>
    <mergeCell ref="C3:I3"/>
    <mergeCell ref="C5:F6"/>
    <mergeCell ref="C4:D4"/>
    <mergeCell ref="L4:P4"/>
    <mergeCell ref="R2:R28"/>
    <mergeCell ref="Q3:Q27"/>
  </mergeCells>
  <conditionalFormatting sqref="L8:L26">
    <cfRule type="cellIs" priority="7" dxfId="2" operator="between">
      <formula>13</formula>
      <formula>16</formula>
    </cfRule>
    <cfRule type="cellIs" priority="8" dxfId="1" operator="between">
      <formula>9</formula>
      <formula>12</formula>
    </cfRule>
    <cfRule type="cellIs" priority="9" dxfId="0" operator="between">
      <formula>5</formula>
      <formula>8</formula>
    </cfRule>
    <cfRule type="cellIs" priority="10" dxfId="243" operator="between">
      <formula>0</formula>
      <formula>4</formula>
    </cfRule>
  </conditionalFormatting>
  <conditionalFormatting sqref="K9:K26 J8:J26">
    <cfRule type="cellIs" priority="3" dxfId="2" operator="equal">
      <formula>4</formula>
    </cfRule>
    <cfRule type="cellIs" priority="4" dxfId="1" operator="equal">
      <formula>3</formula>
    </cfRule>
    <cfRule type="cellIs" priority="5" dxfId="0" operator="equal">
      <formula>2</formula>
    </cfRule>
    <cfRule type="cellIs" priority="6" dxfId="243" operator="equal">
      <formula>1</formula>
    </cfRule>
  </conditionalFormatting>
  <conditionalFormatting sqref="I8:I26">
    <cfRule type="cellIs" priority="1" dxfId="247" operator="equal" stopIfTrue="1">
      <formula>TRUE</formula>
    </cfRule>
    <cfRule type="cellIs" priority="2" dxfId="247" operator="equal" stopIfTrue="1">
      <formula>1</formula>
    </cfRule>
  </conditionalFormatting>
  <dataValidations count="2">
    <dataValidation type="list" allowBlank="1" showInputMessage="1" showErrorMessage="1" sqref="K29:K38">
      <formula1>$T$3:$T$9</formula1>
    </dataValidation>
    <dataValidation type="list" allowBlank="1" showInputMessage="1" showErrorMessage="1" sqref="J29:J38">
      <formula1>$S$4:$S$9</formula1>
    </dataValidation>
  </dataValidations>
  <printOptions/>
  <pageMargins left="0.7" right="0.7" top="0.75" bottom="0.75" header="0.3" footer="0.3"/>
  <pageSetup horizontalDpi="600" verticalDpi="600" orientation="landscape" paperSize="9" scale="49"/>
</worksheet>
</file>

<file path=xl/worksheets/sheet7.xml><?xml version="1.0" encoding="utf-8"?>
<worksheet xmlns="http://schemas.openxmlformats.org/spreadsheetml/2006/main" xmlns:r="http://schemas.openxmlformats.org/officeDocument/2006/relationships">
  <dimension ref="A1:AA28"/>
  <sheetViews>
    <sheetView zoomScale="60" zoomScaleNormal="60" zoomScalePageLayoutView="0" workbookViewId="0" topLeftCell="A1">
      <selection activeCell="U17" sqref="U17"/>
    </sheetView>
  </sheetViews>
  <sheetFormatPr defaultColWidth="11.421875" defaultRowHeight="15"/>
  <cols>
    <col min="1" max="2" width="3.7109375" style="0" customWidth="1"/>
    <col min="3" max="3" width="14.28125" style="0" customWidth="1"/>
    <col min="4" max="4" width="20.7109375" style="0" customWidth="1"/>
    <col min="5" max="5" width="14.7109375" style="3" customWidth="1"/>
    <col min="6" max="6" width="20.7109375" style="3" customWidth="1"/>
    <col min="7" max="7" width="10.7109375" style="3" customWidth="1"/>
    <col min="8" max="9" width="10.7109375" style="0" customWidth="1"/>
    <col min="10" max="10" width="8.7109375" style="127" customWidth="1"/>
    <col min="11" max="11" width="13.7109375" style="0" customWidth="1"/>
    <col min="12" max="12" width="12.7109375" style="0" customWidth="1"/>
    <col min="13" max="13" width="42.7109375" style="0" customWidth="1"/>
    <col min="14" max="14" width="20.421875" style="0" customWidth="1"/>
    <col min="15" max="16" width="11.7109375" style="0" customWidth="1"/>
    <col min="17" max="18" width="3.7109375" style="0" customWidth="1"/>
    <col min="19" max="25" width="27.7109375" style="0" customWidth="1"/>
  </cols>
  <sheetData>
    <row r="1" spans="1:27" ht="15.75" thickBot="1">
      <c r="A1" s="358"/>
      <c r="B1" s="358"/>
      <c r="C1" s="358"/>
      <c r="D1" s="358"/>
      <c r="E1" s="358"/>
      <c r="F1" s="358"/>
      <c r="G1" s="358"/>
      <c r="H1" s="358"/>
      <c r="I1" s="358"/>
      <c r="J1" s="358"/>
      <c r="K1" s="358"/>
      <c r="L1" s="358"/>
      <c r="M1" s="358"/>
      <c r="N1" s="358"/>
      <c r="O1" s="358"/>
      <c r="P1" s="358"/>
      <c r="Q1" s="358"/>
      <c r="R1" s="358"/>
      <c r="S1" s="249" t="str">
        <f>(IF(H8&lt;&gt;0,"2","0"))</f>
        <v>0</v>
      </c>
      <c r="T1" s="249"/>
      <c r="U1" s="249"/>
      <c r="V1" s="249"/>
      <c r="W1" s="249"/>
      <c r="X1" s="249"/>
      <c r="Y1" s="249"/>
      <c r="Z1" s="249"/>
      <c r="AA1" s="249"/>
    </row>
    <row r="2" spans="1:27" ht="45" customHeight="1" thickBot="1">
      <c r="A2" s="358"/>
      <c r="B2" s="359"/>
      <c r="C2" s="360"/>
      <c r="D2" s="360"/>
      <c r="E2" s="360"/>
      <c r="F2" s="360"/>
      <c r="G2" s="360"/>
      <c r="H2" s="360"/>
      <c r="I2" s="360"/>
      <c r="J2" s="360"/>
      <c r="K2" s="360"/>
      <c r="L2" s="360"/>
      <c r="M2" s="360"/>
      <c r="N2" s="360"/>
      <c r="O2" s="360"/>
      <c r="P2" s="360"/>
      <c r="Q2" s="361"/>
      <c r="R2" s="358"/>
      <c r="S2" s="251" t="s">
        <v>451</v>
      </c>
      <c r="T2" s="281"/>
      <c r="U2" s="257"/>
      <c r="V2" s="257"/>
      <c r="W2" s="257"/>
      <c r="X2" s="257"/>
      <c r="Y2" s="257"/>
      <c r="Z2" s="249"/>
      <c r="AA2" s="249"/>
    </row>
    <row r="3" spans="1:27" ht="45" customHeight="1">
      <c r="A3" s="358"/>
      <c r="B3" s="578"/>
      <c r="C3" s="579" t="s">
        <v>91</v>
      </c>
      <c r="D3" s="580"/>
      <c r="E3" s="580"/>
      <c r="F3" s="580"/>
      <c r="G3" s="580"/>
      <c r="H3" s="580"/>
      <c r="I3" s="580"/>
      <c r="J3" s="545" t="s">
        <v>264</v>
      </c>
      <c r="K3" s="545"/>
      <c r="L3" s="545"/>
      <c r="M3" s="545"/>
      <c r="N3" s="545"/>
      <c r="O3" s="545"/>
      <c r="P3" s="546"/>
      <c r="Q3" s="532"/>
      <c r="R3" s="358"/>
      <c r="S3" s="252" t="s">
        <v>463</v>
      </c>
      <c r="T3" s="282">
        <v>0</v>
      </c>
      <c r="U3" s="285">
        <v>4</v>
      </c>
      <c r="V3" s="288">
        <v>8</v>
      </c>
      <c r="W3" s="287">
        <v>12</v>
      </c>
      <c r="X3" s="286">
        <v>16</v>
      </c>
      <c r="Y3" s="257"/>
      <c r="Z3" s="249"/>
      <c r="AA3" s="249"/>
    </row>
    <row r="4" spans="1:27" ht="45" customHeight="1" thickBot="1">
      <c r="A4" s="358"/>
      <c r="B4" s="578"/>
      <c r="C4" s="584" t="s">
        <v>262</v>
      </c>
      <c r="D4" s="547"/>
      <c r="E4" s="585" t="s">
        <v>263</v>
      </c>
      <c r="F4" s="585"/>
      <c r="G4" s="585"/>
      <c r="H4" s="585"/>
      <c r="I4" s="585"/>
      <c r="J4" s="585"/>
      <c r="K4" s="585"/>
      <c r="L4" s="547" t="s">
        <v>92</v>
      </c>
      <c r="M4" s="547"/>
      <c r="N4" s="547"/>
      <c r="O4" s="547"/>
      <c r="P4" s="548"/>
      <c r="Q4" s="532"/>
      <c r="R4" s="358"/>
      <c r="S4" s="252" t="s">
        <v>461</v>
      </c>
      <c r="T4" s="283">
        <v>0</v>
      </c>
      <c r="U4" s="285">
        <v>3</v>
      </c>
      <c r="V4" s="288">
        <v>6</v>
      </c>
      <c r="W4" s="287">
        <v>9</v>
      </c>
      <c r="X4" s="287">
        <v>12</v>
      </c>
      <c r="Y4" s="257"/>
      <c r="Z4" s="249"/>
      <c r="AA4" s="249"/>
    </row>
    <row r="5" spans="1:27" ht="45" customHeight="1">
      <c r="A5" s="358"/>
      <c r="B5" s="578"/>
      <c r="C5" s="591" t="s">
        <v>425</v>
      </c>
      <c r="D5" s="592"/>
      <c r="E5" s="592"/>
      <c r="F5" s="593"/>
      <c r="G5" s="597" t="s">
        <v>93</v>
      </c>
      <c r="H5" s="598"/>
      <c r="I5" s="599"/>
      <c r="J5" s="600" t="s">
        <v>258</v>
      </c>
      <c r="K5" s="601"/>
      <c r="L5" s="602"/>
      <c r="M5" s="573" t="s">
        <v>249</v>
      </c>
      <c r="N5" s="575" t="s">
        <v>246</v>
      </c>
      <c r="O5" s="575" t="s">
        <v>247</v>
      </c>
      <c r="P5" s="586" t="s">
        <v>250</v>
      </c>
      <c r="Q5" s="532"/>
      <c r="R5" s="358"/>
      <c r="S5" s="252" t="s">
        <v>459</v>
      </c>
      <c r="T5" s="283">
        <v>0</v>
      </c>
      <c r="U5" s="285">
        <v>2</v>
      </c>
      <c r="V5" s="285">
        <v>4</v>
      </c>
      <c r="W5" s="288">
        <v>6</v>
      </c>
      <c r="X5" s="288">
        <v>8</v>
      </c>
      <c r="Y5" s="257"/>
      <c r="Z5" s="249"/>
      <c r="AA5" s="249"/>
    </row>
    <row r="6" spans="1:27" ht="45" customHeight="1" thickBot="1">
      <c r="A6" s="358"/>
      <c r="B6" s="578"/>
      <c r="C6" s="594"/>
      <c r="D6" s="595"/>
      <c r="E6" s="595"/>
      <c r="F6" s="596"/>
      <c r="G6" s="140" t="s">
        <v>116</v>
      </c>
      <c r="H6" s="141" t="s">
        <v>117</v>
      </c>
      <c r="I6" s="142" t="s">
        <v>235</v>
      </c>
      <c r="J6" s="589" t="s">
        <v>118</v>
      </c>
      <c r="K6" s="566" t="s">
        <v>466</v>
      </c>
      <c r="L6" s="143" t="s">
        <v>268</v>
      </c>
      <c r="M6" s="574"/>
      <c r="N6" s="576"/>
      <c r="O6" s="576"/>
      <c r="P6" s="587"/>
      <c r="Q6" s="532"/>
      <c r="R6" s="358"/>
      <c r="S6" s="252" t="s">
        <v>457</v>
      </c>
      <c r="T6" s="283">
        <v>0</v>
      </c>
      <c r="U6" s="285">
        <v>1</v>
      </c>
      <c r="V6" s="285">
        <v>2</v>
      </c>
      <c r="W6" s="285">
        <v>3</v>
      </c>
      <c r="X6" s="285">
        <v>4</v>
      </c>
      <c r="Y6" s="257"/>
      <c r="Z6" s="249"/>
      <c r="AA6" s="249"/>
    </row>
    <row r="7" spans="1:27" ht="45" customHeight="1" thickBot="1">
      <c r="A7" s="358"/>
      <c r="B7" s="578"/>
      <c r="C7" s="124" t="s">
        <v>95</v>
      </c>
      <c r="D7" s="125" t="s">
        <v>96</v>
      </c>
      <c r="E7" s="125" t="s">
        <v>97</v>
      </c>
      <c r="F7" s="126" t="s">
        <v>98</v>
      </c>
      <c r="G7" s="581" t="s">
        <v>256</v>
      </c>
      <c r="H7" s="582"/>
      <c r="I7" s="583"/>
      <c r="J7" s="590"/>
      <c r="K7" s="568"/>
      <c r="L7" s="144" t="s">
        <v>424</v>
      </c>
      <c r="M7" s="139" t="s">
        <v>261</v>
      </c>
      <c r="N7" s="577"/>
      <c r="O7" s="577"/>
      <c r="P7" s="588"/>
      <c r="Q7" s="532"/>
      <c r="R7" s="358"/>
      <c r="S7" s="252" t="s">
        <v>456</v>
      </c>
      <c r="T7" s="284">
        <v>0</v>
      </c>
      <c r="U7" s="285">
        <v>0</v>
      </c>
      <c r="V7" s="285">
        <v>0</v>
      </c>
      <c r="W7" s="285">
        <v>0</v>
      </c>
      <c r="X7" s="285">
        <v>0</v>
      </c>
      <c r="Y7" s="257"/>
      <c r="Z7" s="249"/>
      <c r="AA7" s="249"/>
    </row>
    <row r="8" spans="1:27" ht="45" customHeight="1">
      <c r="A8" s="358"/>
      <c r="B8" s="578"/>
      <c r="C8" s="109"/>
      <c r="D8" s="138"/>
      <c r="E8" s="138"/>
      <c r="F8" s="15"/>
      <c r="G8" s="145"/>
      <c r="H8" s="146"/>
      <c r="I8" s="147" t="b">
        <f>OR(IF(AND(G8="X",H8=""),1,0),IF(AND(G8="",H8=""),1,0))</f>
        <v>1</v>
      </c>
      <c r="J8" s="148">
        <v>1</v>
      </c>
      <c r="K8" s="148"/>
      <c r="L8" s="250">
        <f>J8*K8</f>
        <v>0</v>
      </c>
      <c r="M8" s="6"/>
      <c r="N8" s="102"/>
      <c r="O8" s="102"/>
      <c r="P8" s="19"/>
      <c r="Q8" s="532"/>
      <c r="R8" s="358"/>
      <c r="S8" s="257"/>
      <c r="T8" s="253" t="s">
        <v>453</v>
      </c>
      <c r="U8" s="252" t="s">
        <v>458</v>
      </c>
      <c r="V8" s="252" t="s">
        <v>460</v>
      </c>
      <c r="W8" s="252" t="s">
        <v>462</v>
      </c>
      <c r="X8" s="280" t="s">
        <v>464</v>
      </c>
      <c r="Y8" s="251" t="s">
        <v>452</v>
      </c>
      <c r="Z8" s="249"/>
      <c r="AA8" s="249"/>
    </row>
    <row r="9" spans="1:27" ht="30" customHeight="1">
      <c r="A9" s="358"/>
      <c r="B9" s="578"/>
      <c r="C9" s="110"/>
      <c r="D9" s="17"/>
      <c r="E9" s="17"/>
      <c r="F9" s="7"/>
      <c r="G9" s="149"/>
      <c r="H9" s="150"/>
      <c r="I9" s="151" t="b">
        <f aca="true" t="shared" si="0" ref="I9:I26">OR(IF(AND(G9="X",H9=""),1,0),IF(AND(G9="",H9=""),1,0))</f>
        <v>1</v>
      </c>
      <c r="J9" s="157"/>
      <c r="K9" s="152"/>
      <c r="L9" s="242">
        <f aca="true" t="shared" si="1" ref="L9:L26">J9*K9</f>
        <v>0</v>
      </c>
      <c r="M9" s="6"/>
      <c r="N9" s="102"/>
      <c r="O9" s="102"/>
      <c r="P9" s="19"/>
      <c r="Q9" s="532"/>
      <c r="R9" s="358"/>
      <c r="S9" s="249"/>
      <c r="T9" s="249"/>
      <c r="U9" s="249"/>
      <c r="V9" s="249"/>
      <c r="W9" s="249"/>
      <c r="X9" s="249"/>
      <c r="Y9" s="249"/>
      <c r="Z9" s="249"/>
      <c r="AA9" s="249"/>
    </row>
    <row r="10" spans="1:27" ht="30" customHeight="1">
      <c r="A10" s="358"/>
      <c r="B10" s="578"/>
      <c r="C10" s="110"/>
      <c r="D10" s="17"/>
      <c r="E10" s="17"/>
      <c r="F10" s="7"/>
      <c r="G10" s="149"/>
      <c r="H10" s="150"/>
      <c r="I10" s="151" t="b">
        <f t="shared" si="0"/>
        <v>1</v>
      </c>
      <c r="J10" s="157"/>
      <c r="K10" s="152"/>
      <c r="L10" s="242">
        <f t="shared" si="1"/>
        <v>0</v>
      </c>
      <c r="M10" s="6"/>
      <c r="N10" s="102"/>
      <c r="O10" s="102"/>
      <c r="P10" s="19"/>
      <c r="Q10" s="532"/>
      <c r="R10" s="358"/>
      <c r="S10" s="249"/>
      <c r="T10" s="249"/>
      <c r="U10" s="249"/>
      <c r="V10" s="249"/>
      <c r="W10" s="249"/>
      <c r="X10" s="249"/>
      <c r="Y10" s="249"/>
      <c r="Z10" s="249"/>
      <c r="AA10" s="249"/>
    </row>
    <row r="11" spans="1:27" ht="30" customHeight="1">
      <c r="A11" s="358"/>
      <c r="B11" s="578"/>
      <c r="C11" s="110"/>
      <c r="D11" s="17"/>
      <c r="E11" s="17"/>
      <c r="F11" s="7"/>
      <c r="G11" s="149"/>
      <c r="H11" s="150"/>
      <c r="I11" s="151" t="b">
        <f t="shared" si="0"/>
        <v>1</v>
      </c>
      <c r="J11" s="157"/>
      <c r="K11" s="152"/>
      <c r="L11" s="242">
        <f t="shared" si="1"/>
        <v>0</v>
      </c>
      <c r="M11" s="6"/>
      <c r="N11" s="102"/>
      <c r="O11" s="102"/>
      <c r="P11" s="19"/>
      <c r="Q11" s="532"/>
      <c r="R11" s="358"/>
      <c r="S11" s="249"/>
      <c r="T11" s="249"/>
      <c r="U11" s="249"/>
      <c r="V11" s="249"/>
      <c r="W11" s="249"/>
      <c r="X11" s="249"/>
      <c r="Y11" s="249"/>
      <c r="Z11" s="249"/>
      <c r="AA11" s="249"/>
    </row>
    <row r="12" spans="1:27" ht="30" customHeight="1">
      <c r="A12" s="358"/>
      <c r="B12" s="578"/>
      <c r="C12" s="110"/>
      <c r="D12" s="17"/>
      <c r="E12" s="17"/>
      <c r="F12" s="7"/>
      <c r="G12" s="149"/>
      <c r="H12" s="150"/>
      <c r="I12" s="151" t="b">
        <f t="shared" si="0"/>
        <v>1</v>
      </c>
      <c r="J12" s="157"/>
      <c r="K12" s="152"/>
      <c r="L12" s="242">
        <f t="shared" si="1"/>
        <v>0</v>
      </c>
      <c r="M12" s="6"/>
      <c r="N12" s="102"/>
      <c r="O12" s="102"/>
      <c r="P12" s="19"/>
      <c r="Q12" s="532"/>
      <c r="R12" s="358"/>
      <c r="S12" s="249"/>
      <c r="T12" s="249"/>
      <c r="U12" s="249"/>
      <c r="V12" s="249"/>
      <c r="W12" s="249"/>
      <c r="X12" s="249"/>
      <c r="Y12" s="249"/>
      <c r="Z12" s="249"/>
      <c r="AA12" s="249"/>
    </row>
    <row r="13" spans="1:27" ht="30" customHeight="1">
      <c r="A13" s="358"/>
      <c r="B13" s="578"/>
      <c r="C13" s="110"/>
      <c r="D13" s="17"/>
      <c r="E13" s="17"/>
      <c r="F13" s="7"/>
      <c r="G13" s="149"/>
      <c r="H13" s="150"/>
      <c r="I13" s="151" t="b">
        <f t="shared" si="0"/>
        <v>1</v>
      </c>
      <c r="J13" s="157"/>
      <c r="K13" s="152"/>
      <c r="L13" s="242">
        <f t="shared" si="1"/>
        <v>0</v>
      </c>
      <c r="M13" s="6"/>
      <c r="N13" s="102"/>
      <c r="O13" s="102"/>
      <c r="P13" s="19"/>
      <c r="Q13" s="532"/>
      <c r="R13" s="358"/>
      <c r="S13" s="249"/>
      <c r="T13" s="249"/>
      <c r="U13" s="249"/>
      <c r="V13" s="249"/>
      <c r="W13" s="249"/>
      <c r="X13" s="249"/>
      <c r="Y13" s="249"/>
      <c r="Z13" s="249"/>
      <c r="AA13" s="249"/>
    </row>
    <row r="14" spans="1:27" ht="30" customHeight="1">
      <c r="A14" s="358"/>
      <c r="B14" s="578"/>
      <c r="C14" s="110"/>
      <c r="D14" s="17"/>
      <c r="E14" s="17"/>
      <c r="F14" s="7"/>
      <c r="G14" s="149"/>
      <c r="H14" s="150"/>
      <c r="I14" s="151" t="b">
        <f t="shared" si="0"/>
        <v>1</v>
      </c>
      <c r="J14" s="157"/>
      <c r="K14" s="152"/>
      <c r="L14" s="242">
        <f t="shared" si="1"/>
        <v>0</v>
      </c>
      <c r="M14" s="6"/>
      <c r="N14" s="102"/>
      <c r="O14" s="102"/>
      <c r="P14" s="19"/>
      <c r="Q14" s="532"/>
      <c r="R14" s="358"/>
      <c r="S14" s="249"/>
      <c r="T14" s="249"/>
      <c r="U14" s="249"/>
      <c r="V14" s="249"/>
      <c r="W14" s="249"/>
      <c r="X14" s="249"/>
      <c r="Y14" s="249"/>
      <c r="Z14" s="249"/>
      <c r="AA14" s="249"/>
    </row>
    <row r="15" spans="1:27" ht="30" customHeight="1">
      <c r="A15" s="358"/>
      <c r="B15" s="578"/>
      <c r="C15" s="110"/>
      <c r="D15" s="17"/>
      <c r="E15" s="17"/>
      <c r="F15" s="7"/>
      <c r="G15" s="149"/>
      <c r="H15" s="150"/>
      <c r="I15" s="151" t="b">
        <f t="shared" si="0"/>
        <v>1</v>
      </c>
      <c r="J15" s="157"/>
      <c r="K15" s="152">
        <v>3</v>
      </c>
      <c r="L15" s="242">
        <f t="shared" si="1"/>
        <v>0</v>
      </c>
      <c r="M15" s="6"/>
      <c r="N15" s="102"/>
      <c r="O15" s="102"/>
      <c r="P15" s="19"/>
      <c r="Q15" s="532"/>
      <c r="R15" s="358"/>
      <c r="S15" s="249"/>
      <c r="T15" s="249"/>
      <c r="U15" s="249"/>
      <c r="V15" s="249"/>
      <c r="W15" s="249"/>
      <c r="X15" s="249"/>
      <c r="Y15" s="249"/>
      <c r="Z15" s="249"/>
      <c r="AA15" s="249"/>
    </row>
    <row r="16" spans="1:27" ht="30" customHeight="1">
      <c r="A16" s="358"/>
      <c r="B16" s="578"/>
      <c r="C16" s="110"/>
      <c r="D16" s="17"/>
      <c r="E16" s="17"/>
      <c r="F16" s="7"/>
      <c r="G16" s="149"/>
      <c r="H16" s="150"/>
      <c r="I16" s="151" t="b">
        <f t="shared" si="0"/>
        <v>1</v>
      </c>
      <c r="J16" s="157"/>
      <c r="K16" s="152"/>
      <c r="L16" s="242">
        <f t="shared" si="1"/>
        <v>0</v>
      </c>
      <c r="M16" s="6"/>
      <c r="N16" s="102"/>
      <c r="O16" s="102"/>
      <c r="P16" s="19"/>
      <c r="Q16" s="532"/>
      <c r="R16" s="358"/>
      <c r="S16" s="249"/>
      <c r="T16" s="249"/>
      <c r="U16" s="249"/>
      <c r="V16" s="249"/>
      <c r="W16" s="249"/>
      <c r="X16" s="249"/>
      <c r="Y16" s="249"/>
      <c r="Z16" s="249"/>
      <c r="AA16" s="249"/>
    </row>
    <row r="17" spans="1:27" ht="30" customHeight="1">
      <c r="A17" s="358"/>
      <c r="B17" s="578"/>
      <c r="C17" s="110"/>
      <c r="D17" s="17"/>
      <c r="E17" s="17"/>
      <c r="F17" s="7"/>
      <c r="G17" s="149"/>
      <c r="H17" s="150"/>
      <c r="I17" s="151" t="b">
        <f t="shared" si="0"/>
        <v>1</v>
      </c>
      <c r="J17" s="157"/>
      <c r="K17" s="152"/>
      <c r="L17" s="242">
        <f t="shared" si="1"/>
        <v>0</v>
      </c>
      <c r="M17" s="6"/>
      <c r="N17" s="102"/>
      <c r="O17" s="102"/>
      <c r="P17" s="19"/>
      <c r="Q17" s="532"/>
      <c r="R17" s="358"/>
      <c r="S17" s="249"/>
      <c r="T17" s="249"/>
      <c r="U17" s="249"/>
      <c r="V17" s="249"/>
      <c r="W17" s="249"/>
      <c r="X17" s="249"/>
      <c r="Y17" s="249"/>
      <c r="Z17" s="249"/>
      <c r="AA17" s="249"/>
    </row>
    <row r="18" spans="1:27" ht="30" customHeight="1">
      <c r="A18" s="358"/>
      <c r="B18" s="578"/>
      <c r="C18" s="110"/>
      <c r="D18" s="17"/>
      <c r="E18" s="17"/>
      <c r="F18" s="7"/>
      <c r="G18" s="149"/>
      <c r="H18" s="150"/>
      <c r="I18" s="151" t="b">
        <f t="shared" si="0"/>
        <v>1</v>
      </c>
      <c r="J18" s="157"/>
      <c r="K18" s="152"/>
      <c r="L18" s="242">
        <f t="shared" si="1"/>
        <v>0</v>
      </c>
      <c r="M18" s="6"/>
      <c r="N18" s="102"/>
      <c r="O18" s="102"/>
      <c r="P18" s="19"/>
      <c r="Q18" s="532"/>
      <c r="R18" s="358"/>
      <c r="S18" s="249"/>
      <c r="T18" s="249"/>
      <c r="U18" s="249"/>
      <c r="V18" s="249"/>
      <c r="W18" s="249"/>
      <c r="X18" s="249"/>
      <c r="Y18" s="249"/>
      <c r="Z18" s="249"/>
      <c r="AA18" s="249"/>
    </row>
    <row r="19" spans="1:27" ht="30" customHeight="1">
      <c r="A19" s="358"/>
      <c r="B19" s="578"/>
      <c r="C19" s="110"/>
      <c r="D19" s="17"/>
      <c r="E19" s="17"/>
      <c r="F19" s="7"/>
      <c r="G19" s="149"/>
      <c r="H19" s="150"/>
      <c r="I19" s="151" t="b">
        <f t="shared" si="0"/>
        <v>1</v>
      </c>
      <c r="J19" s="157"/>
      <c r="K19" s="152"/>
      <c r="L19" s="242">
        <f t="shared" si="1"/>
        <v>0</v>
      </c>
      <c r="M19" s="6"/>
      <c r="N19" s="102"/>
      <c r="O19" s="102"/>
      <c r="P19" s="19"/>
      <c r="Q19" s="532"/>
      <c r="R19" s="358"/>
      <c r="S19" s="249"/>
      <c r="T19" s="249"/>
      <c r="U19" s="249"/>
      <c r="V19" s="249"/>
      <c r="W19" s="249"/>
      <c r="X19" s="249"/>
      <c r="Y19" s="249"/>
      <c r="Z19" s="249"/>
      <c r="AA19" s="249"/>
    </row>
    <row r="20" spans="1:27" ht="30" customHeight="1">
      <c r="A20" s="358"/>
      <c r="B20" s="578"/>
      <c r="C20" s="110"/>
      <c r="D20" s="17"/>
      <c r="E20" s="17"/>
      <c r="F20" s="7"/>
      <c r="G20" s="149"/>
      <c r="H20" s="150"/>
      <c r="I20" s="151" t="b">
        <f t="shared" si="0"/>
        <v>1</v>
      </c>
      <c r="J20" s="157">
        <v>4</v>
      </c>
      <c r="K20" s="152"/>
      <c r="L20" s="242">
        <f t="shared" si="1"/>
        <v>0</v>
      </c>
      <c r="M20" s="6"/>
      <c r="N20" s="102"/>
      <c r="O20" s="102"/>
      <c r="P20" s="19"/>
      <c r="Q20" s="532"/>
      <c r="R20" s="358"/>
      <c r="S20" s="249"/>
      <c r="T20" s="249"/>
      <c r="U20" s="249"/>
      <c r="V20" s="249"/>
      <c r="W20" s="249"/>
      <c r="X20" s="249"/>
      <c r="Y20" s="249"/>
      <c r="Z20" s="249"/>
      <c r="AA20" s="249"/>
    </row>
    <row r="21" spans="1:27" ht="30" customHeight="1">
      <c r="A21" s="358"/>
      <c r="B21" s="578"/>
      <c r="C21" s="110"/>
      <c r="D21" s="17"/>
      <c r="E21" s="17"/>
      <c r="F21" s="7"/>
      <c r="G21" s="149"/>
      <c r="H21" s="150"/>
      <c r="I21" s="151" t="b">
        <f t="shared" si="0"/>
        <v>1</v>
      </c>
      <c r="J21" s="157"/>
      <c r="K21" s="152"/>
      <c r="L21" s="242">
        <f t="shared" si="1"/>
        <v>0</v>
      </c>
      <c r="M21" s="6"/>
      <c r="N21" s="102"/>
      <c r="O21" s="102"/>
      <c r="P21" s="19"/>
      <c r="Q21" s="532"/>
      <c r="R21" s="358"/>
      <c r="S21" s="249"/>
      <c r="T21" s="249"/>
      <c r="U21" s="249"/>
      <c r="V21" s="249"/>
      <c r="W21" s="249"/>
      <c r="X21" s="249"/>
      <c r="Y21" s="249"/>
      <c r="Z21" s="249"/>
      <c r="AA21" s="249"/>
    </row>
    <row r="22" spans="1:27" ht="30" customHeight="1">
      <c r="A22" s="358"/>
      <c r="B22" s="578"/>
      <c r="C22" s="110"/>
      <c r="D22" s="17"/>
      <c r="E22" s="17"/>
      <c r="F22" s="7"/>
      <c r="G22" s="149"/>
      <c r="H22" s="150"/>
      <c r="I22" s="151" t="b">
        <f t="shared" si="0"/>
        <v>1</v>
      </c>
      <c r="J22" s="157"/>
      <c r="K22" s="152"/>
      <c r="L22" s="242">
        <f t="shared" si="1"/>
        <v>0</v>
      </c>
      <c r="M22" s="6"/>
      <c r="N22" s="102"/>
      <c r="O22" s="102"/>
      <c r="P22" s="19"/>
      <c r="Q22" s="532"/>
      <c r="R22" s="358"/>
      <c r="S22" s="249"/>
      <c r="T22" s="249"/>
      <c r="U22" s="249"/>
      <c r="V22" s="249"/>
      <c r="W22" s="249"/>
      <c r="X22" s="249"/>
      <c r="Y22" s="249"/>
      <c r="Z22" s="249"/>
      <c r="AA22" s="249"/>
    </row>
    <row r="23" spans="1:27" ht="30" customHeight="1">
      <c r="A23" s="358"/>
      <c r="B23" s="578"/>
      <c r="C23" s="110"/>
      <c r="D23" s="17"/>
      <c r="E23" s="17"/>
      <c r="F23" s="7"/>
      <c r="G23" s="149"/>
      <c r="H23" s="150"/>
      <c r="I23" s="151" t="b">
        <f t="shared" si="0"/>
        <v>1</v>
      </c>
      <c r="J23" s="157"/>
      <c r="K23" s="152"/>
      <c r="L23" s="242">
        <f t="shared" si="1"/>
        <v>0</v>
      </c>
      <c r="M23" s="6"/>
      <c r="N23" s="102"/>
      <c r="O23" s="102"/>
      <c r="P23" s="19"/>
      <c r="Q23" s="532"/>
      <c r="R23" s="358"/>
      <c r="S23" s="249"/>
      <c r="T23" s="249"/>
      <c r="U23" s="249"/>
      <c r="V23" s="249"/>
      <c r="W23" s="249"/>
      <c r="X23" s="249"/>
      <c r="Y23" s="249"/>
      <c r="Z23" s="249"/>
      <c r="AA23" s="249"/>
    </row>
    <row r="24" spans="1:27" ht="30" customHeight="1">
      <c r="A24" s="358"/>
      <c r="B24" s="578"/>
      <c r="C24" s="110"/>
      <c r="D24" s="17"/>
      <c r="E24" s="17"/>
      <c r="F24" s="7"/>
      <c r="G24" s="149"/>
      <c r="H24" s="150"/>
      <c r="I24" s="151" t="b">
        <f t="shared" si="0"/>
        <v>1</v>
      </c>
      <c r="J24" s="157">
        <v>2</v>
      </c>
      <c r="K24" s="152">
        <v>4</v>
      </c>
      <c r="L24" s="242">
        <f t="shared" si="1"/>
        <v>8</v>
      </c>
      <c r="M24" s="6"/>
      <c r="N24" s="102"/>
      <c r="O24" s="102"/>
      <c r="P24" s="19"/>
      <c r="Q24" s="532"/>
      <c r="R24" s="358"/>
      <c r="S24" s="249"/>
      <c r="T24" s="249"/>
      <c r="U24" s="249"/>
      <c r="V24" s="249"/>
      <c r="W24" s="249"/>
      <c r="X24" s="249"/>
      <c r="Y24" s="249"/>
      <c r="Z24" s="249"/>
      <c r="AA24" s="249"/>
    </row>
    <row r="25" spans="1:27" ht="30" customHeight="1">
      <c r="A25" s="358"/>
      <c r="B25" s="578"/>
      <c r="C25" s="110"/>
      <c r="D25" s="17"/>
      <c r="E25" s="17"/>
      <c r="F25" s="7"/>
      <c r="G25" s="149"/>
      <c r="H25" s="150"/>
      <c r="I25" s="151" t="b">
        <f t="shared" si="0"/>
        <v>1</v>
      </c>
      <c r="J25" s="157"/>
      <c r="K25" s="152"/>
      <c r="L25" s="242">
        <f t="shared" si="1"/>
        <v>0</v>
      </c>
      <c r="M25" s="6"/>
      <c r="N25" s="102"/>
      <c r="O25" s="102"/>
      <c r="P25" s="19"/>
      <c r="Q25" s="532"/>
      <c r="R25" s="358"/>
      <c r="S25" s="249"/>
      <c r="T25" s="249"/>
      <c r="U25" s="249"/>
      <c r="V25" s="249"/>
      <c r="W25" s="249"/>
      <c r="X25" s="249"/>
      <c r="Y25" s="249"/>
      <c r="Z25" s="249"/>
      <c r="AA25" s="249"/>
    </row>
    <row r="26" spans="1:27" ht="30" customHeight="1" thickBot="1">
      <c r="A26" s="358"/>
      <c r="B26" s="578"/>
      <c r="C26" s="111"/>
      <c r="D26" s="112"/>
      <c r="E26" s="112"/>
      <c r="F26" s="8"/>
      <c r="G26" s="153"/>
      <c r="H26" s="154"/>
      <c r="I26" s="155" t="b">
        <f t="shared" si="0"/>
        <v>1</v>
      </c>
      <c r="J26" s="158"/>
      <c r="K26" s="156"/>
      <c r="L26" s="241">
        <f t="shared" si="1"/>
        <v>0</v>
      </c>
      <c r="M26" s="35"/>
      <c r="N26" s="108"/>
      <c r="O26" s="108"/>
      <c r="P26" s="23"/>
      <c r="Q26" s="532"/>
      <c r="R26" s="358"/>
      <c r="S26" s="249"/>
      <c r="T26" s="249"/>
      <c r="U26" s="249"/>
      <c r="V26" s="249"/>
      <c r="W26" s="249"/>
      <c r="X26" s="249"/>
      <c r="Y26" s="249"/>
      <c r="Z26" s="249"/>
      <c r="AA26" s="249"/>
    </row>
    <row r="27" spans="1:27" ht="15.75" thickBot="1">
      <c r="A27" s="358"/>
      <c r="B27" s="369"/>
      <c r="C27" s="370"/>
      <c r="D27" s="370"/>
      <c r="E27" s="370"/>
      <c r="F27" s="370"/>
      <c r="G27" s="370"/>
      <c r="H27" s="370"/>
      <c r="I27" s="370"/>
      <c r="J27" s="370"/>
      <c r="K27" s="370"/>
      <c r="L27" s="370"/>
      <c r="M27" s="370"/>
      <c r="N27" s="370"/>
      <c r="O27" s="370"/>
      <c r="P27" s="370"/>
      <c r="Q27" s="533"/>
      <c r="R27" s="358"/>
      <c r="S27" s="249"/>
      <c r="T27" s="249"/>
      <c r="U27" s="249"/>
      <c r="V27" s="249"/>
      <c r="W27" s="249"/>
      <c r="X27" s="249"/>
      <c r="Y27" s="249"/>
      <c r="Z27" s="249"/>
      <c r="AA27" s="249"/>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3">
    <mergeCell ref="A1:R1"/>
    <mergeCell ref="A2:A28"/>
    <mergeCell ref="B2:Q2"/>
    <mergeCell ref="R2:R28"/>
    <mergeCell ref="B3:B26"/>
    <mergeCell ref="C3:I3"/>
    <mergeCell ref="J3:P3"/>
    <mergeCell ref="Q3:Q27"/>
    <mergeCell ref="C4:D4"/>
    <mergeCell ref="E4:K4"/>
    <mergeCell ref="L4:P4"/>
    <mergeCell ref="C5:F6"/>
    <mergeCell ref="G5:I5"/>
    <mergeCell ref="J5:L5"/>
    <mergeCell ref="M5:M6"/>
    <mergeCell ref="N5:N7"/>
    <mergeCell ref="B28:Q28"/>
    <mergeCell ref="O5:O7"/>
    <mergeCell ref="P5:P7"/>
    <mergeCell ref="J6:J7"/>
    <mergeCell ref="K6:K7"/>
    <mergeCell ref="G7:I7"/>
    <mergeCell ref="B27:P27"/>
  </mergeCells>
  <conditionalFormatting sqref="L9:L26">
    <cfRule type="cellIs" priority="9" dxfId="244" operator="greaterThan">
      <formula>7</formula>
    </cfRule>
    <cfRule type="cellIs" priority="10" dxfId="245" operator="between">
      <formula>4</formula>
      <formula>7</formula>
    </cfRule>
    <cfRule type="cellIs" priority="11" dxfId="246" operator="lessThan">
      <formula>4</formula>
    </cfRule>
  </conditionalFormatting>
  <conditionalFormatting sqref="I8:I26">
    <cfRule type="cellIs" priority="12" dxfId="247" operator="equal" stopIfTrue="1">
      <formula>TRUE</formula>
    </cfRule>
    <cfRule type="cellIs" priority="13" dxfId="247" operator="equal" stopIfTrue="1">
      <formula>1</formula>
    </cfRule>
  </conditionalFormatting>
  <conditionalFormatting sqref="L8:L26">
    <cfRule type="cellIs" priority="5" dxfId="2" operator="between">
      <formula>13</formula>
      <formula>16</formula>
    </cfRule>
    <cfRule type="cellIs" priority="6" dxfId="1" operator="between">
      <formula>9</formula>
      <formula>12</formula>
    </cfRule>
    <cfRule type="cellIs" priority="7" dxfId="0" operator="between">
      <formula>5</formula>
      <formula>8</formula>
    </cfRule>
    <cfRule type="cellIs" priority="8" dxfId="243" operator="between">
      <formula>0</formula>
      <formula>4</formula>
    </cfRule>
  </conditionalFormatting>
  <conditionalFormatting sqref="K9:K26 J8:J26">
    <cfRule type="cellIs" priority="1" dxfId="2" operator="equal">
      <formula>4</formula>
    </cfRule>
    <cfRule type="cellIs" priority="2" dxfId="1" operator="equal">
      <formula>3</formula>
    </cfRule>
    <cfRule type="cellIs" priority="3" dxfId="0" operator="equal">
      <formula>2</formula>
    </cfRule>
    <cfRule type="cellIs" priority="4" dxfId="243" operator="equal">
      <formula>1</formula>
    </cfRule>
  </conditionalFormatting>
  <dataValidations count="2">
    <dataValidation type="list" allowBlank="1" showInputMessage="1" showErrorMessage="1" sqref="H29:H36">
      <formula1>$Q$2:$Q$7</formula1>
    </dataValidation>
    <dataValidation type="list" allowBlank="1" showInputMessage="1" showErrorMessage="1" sqref="I29:I36">
      <formula1>$R$1:$R$7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35"/>
  <sheetViews>
    <sheetView zoomScale="56" zoomScaleNormal="56" zoomScalePageLayoutView="0" workbookViewId="0" topLeftCell="A1">
      <selection activeCell="A1" sqref="A1:N1"/>
    </sheetView>
  </sheetViews>
  <sheetFormatPr defaultColWidth="11.421875" defaultRowHeight="15"/>
  <cols>
    <col min="1" max="2" width="3.7109375" style="0" customWidth="1"/>
    <col min="3" max="3" width="52.8515625" style="127" customWidth="1"/>
    <col min="4" max="4" width="46.00390625" style="175" bestFit="1" customWidth="1"/>
    <col min="5" max="5" width="27.7109375" style="165" customWidth="1"/>
    <col min="6" max="6" width="63.140625" style="165" bestFit="1" customWidth="1"/>
    <col min="7" max="8" width="10.7109375" style="0" customWidth="1"/>
    <col min="9" max="9" width="8.7109375" style="0" customWidth="1"/>
    <col min="10" max="10" width="13.7109375" style="0" customWidth="1"/>
    <col min="11" max="11" width="10.7109375" style="0" customWidth="1"/>
    <col min="12" max="12" width="42.7109375" style="0" customWidth="1"/>
    <col min="13" max="14" width="3.7109375" style="0" customWidth="1"/>
    <col min="15" max="21" width="27.7109375" style="0" customWidth="1"/>
  </cols>
  <sheetData>
    <row r="1" spans="1:14" ht="15.75" thickBot="1">
      <c r="A1" s="358"/>
      <c r="B1" s="358"/>
      <c r="C1" s="358"/>
      <c r="D1" s="358"/>
      <c r="E1" s="358"/>
      <c r="F1" s="358"/>
      <c r="G1" s="358"/>
      <c r="H1" s="358"/>
      <c r="I1" s="358"/>
      <c r="J1" s="358"/>
      <c r="K1" s="358"/>
      <c r="L1" s="358"/>
      <c r="M1" s="358"/>
      <c r="N1" s="358"/>
    </row>
    <row r="2" spans="1:21" ht="45" customHeight="1" thickBot="1">
      <c r="A2" s="358"/>
      <c r="B2" s="359"/>
      <c r="C2" s="360"/>
      <c r="D2" s="360"/>
      <c r="E2" s="360"/>
      <c r="F2" s="360"/>
      <c r="G2" s="360"/>
      <c r="H2" s="360"/>
      <c r="I2" s="360"/>
      <c r="J2" s="360"/>
      <c r="K2" s="360"/>
      <c r="L2" s="360"/>
      <c r="M2" s="361"/>
      <c r="N2" s="358"/>
      <c r="O2" s="251" t="s">
        <v>451</v>
      </c>
      <c r="P2" s="281"/>
      <c r="Q2" s="257"/>
      <c r="R2" s="257"/>
      <c r="S2" s="257"/>
      <c r="T2" s="257"/>
      <c r="U2" s="257"/>
    </row>
    <row r="3" spans="1:21" ht="45" customHeight="1">
      <c r="A3" s="358"/>
      <c r="B3" s="368"/>
      <c r="C3" s="467" t="s">
        <v>91</v>
      </c>
      <c r="D3" s="468"/>
      <c r="E3" s="468"/>
      <c r="F3" s="468"/>
      <c r="G3" s="468"/>
      <c r="H3" s="469"/>
      <c r="I3" s="611" t="s">
        <v>264</v>
      </c>
      <c r="J3" s="612"/>
      <c r="K3" s="612"/>
      <c r="L3" s="613"/>
      <c r="M3" s="362"/>
      <c r="N3" s="358"/>
      <c r="O3" s="252" t="s">
        <v>463</v>
      </c>
      <c r="P3" s="282">
        <v>0</v>
      </c>
      <c r="Q3" s="285">
        <v>4</v>
      </c>
      <c r="R3" s="288">
        <v>8</v>
      </c>
      <c r="S3" s="287">
        <v>12</v>
      </c>
      <c r="T3" s="286">
        <v>16</v>
      </c>
      <c r="U3" s="257"/>
    </row>
    <row r="4" spans="1:21" ht="45" customHeight="1" thickBot="1">
      <c r="A4" s="358"/>
      <c r="B4" s="368"/>
      <c r="C4" s="470" t="s">
        <v>262</v>
      </c>
      <c r="D4" s="471"/>
      <c r="E4" s="472" t="s">
        <v>263</v>
      </c>
      <c r="F4" s="473"/>
      <c r="G4" s="473"/>
      <c r="H4" s="473"/>
      <c r="I4" s="650"/>
      <c r="J4" s="650"/>
      <c r="K4" s="651"/>
      <c r="L4" s="166" t="s">
        <v>92</v>
      </c>
      <c r="M4" s="362"/>
      <c r="N4" s="358"/>
      <c r="O4" s="252" t="s">
        <v>461</v>
      </c>
      <c r="P4" s="283">
        <v>0</v>
      </c>
      <c r="Q4" s="285">
        <v>3</v>
      </c>
      <c r="R4" s="288">
        <v>6</v>
      </c>
      <c r="S4" s="287">
        <v>9</v>
      </c>
      <c r="T4" s="287">
        <v>12</v>
      </c>
      <c r="U4" s="257"/>
    </row>
    <row r="5" spans="1:21" ht="45" customHeight="1" thickBot="1">
      <c r="A5" s="358"/>
      <c r="B5" s="368"/>
      <c r="C5" s="614" t="s">
        <v>125</v>
      </c>
      <c r="D5" s="615"/>
      <c r="E5" s="615"/>
      <c r="F5" s="616"/>
      <c r="G5" s="617" t="s">
        <v>93</v>
      </c>
      <c r="H5" s="618"/>
      <c r="I5" s="652" t="s">
        <v>443</v>
      </c>
      <c r="J5" s="653"/>
      <c r="K5" s="654"/>
      <c r="L5" s="619" t="s">
        <v>94</v>
      </c>
      <c r="M5" s="362"/>
      <c r="N5" s="358"/>
      <c r="O5" s="252" t="s">
        <v>459</v>
      </c>
      <c r="P5" s="283">
        <v>0</v>
      </c>
      <c r="Q5" s="285">
        <v>2</v>
      </c>
      <c r="R5" s="285">
        <v>4</v>
      </c>
      <c r="S5" s="288">
        <v>6</v>
      </c>
      <c r="T5" s="288">
        <v>8</v>
      </c>
      <c r="U5" s="257"/>
    </row>
    <row r="6" spans="1:21" ht="45" customHeight="1" thickBot="1">
      <c r="A6" s="358"/>
      <c r="B6" s="368"/>
      <c r="C6" s="167" t="s">
        <v>95</v>
      </c>
      <c r="D6" s="188" t="s">
        <v>96</v>
      </c>
      <c r="E6" s="164" t="s">
        <v>97</v>
      </c>
      <c r="F6" s="187" t="s">
        <v>98</v>
      </c>
      <c r="G6" s="160" t="s">
        <v>99</v>
      </c>
      <c r="H6" s="227" t="s">
        <v>100</v>
      </c>
      <c r="I6" s="161" t="s">
        <v>118</v>
      </c>
      <c r="J6" s="163" t="s">
        <v>455</v>
      </c>
      <c r="K6" s="144" t="s">
        <v>424</v>
      </c>
      <c r="L6" s="620"/>
      <c r="M6" s="362"/>
      <c r="N6" s="358"/>
      <c r="O6" s="252" t="s">
        <v>457</v>
      </c>
      <c r="P6" s="283">
        <v>0</v>
      </c>
      <c r="Q6" s="285">
        <v>1</v>
      </c>
      <c r="R6" s="285">
        <v>2</v>
      </c>
      <c r="S6" s="285">
        <v>3</v>
      </c>
      <c r="T6" s="285">
        <v>4</v>
      </c>
      <c r="U6" s="257"/>
    </row>
    <row r="7" spans="1:21" ht="45" customHeight="1">
      <c r="A7" s="358"/>
      <c r="B7" s="368"/>
      <c r="C7" s="622" t="s">
        <v>126</v>
      </c>
      <c r="D7" s="623" t="s">
        <v>444</v>
      </c>
      <c r="E7" s="624" t="s">
        <v>127</v>
      </c>
      <c r="F7" s="178" t="s">
        <v>450</v>
      </c>
      <c r="G7" s="630"/>
      <c r="H7" s="640"/>
      <c r="I7" s="641"/>
      <c r="J7" s="643"/>
      <c r="K7" s="655">
        <f>PRODUCT(I7:J7)</f>
        <v>0</v>
      </c>
      <c r="L7" s="625"/>
      <c r="M7" s="362"/>
      <c r="N7" s="358"/>
      <c r="O7" s="252" t="s">
        <v>456</v>
      </c>
      <c r="P7" s="284">
        <v>0</v>
      </c>
      <c r="Q7" s="285">
        <v>0</v>
      </c>
      <c r="R7" s="285">
        <v>0</v>
      </c>
      <c r="S7" s="285">
        <v>0</v>
      </c>
      <c r="T7" s="285">
        <v>0</v>
      </c>
      <c r="U7" s="257"/>
    </row>
    <row r="8" spans="1:21" ht="45" customHeight="1">
      <c r="A8" s="358"/>
      <c r="B8" s="368"/>
      <c r="C8" s="603"/>
      <c r="D8" s="605"/>
      <c r="E8" s="608"/>
      <c r="F8" s="179" t="s">
        <v>128</v>
      </c>
      <c r="G8" s="631"/>
      <c r="H8" s="635"/>
      <c r="I8" s="642"/>
      <c r="J8" s="638"/>
      <c r="K8" s="607"/>
      <c r="L8" s="626"/>
      <c r="M8" s="362"/>
      <c r="N8" s="358"/>
      <c r="O8" s="257"/>
      <c r="P8" s="253" t="s">
        <v>453</v>
      </c>
      <c r="Q8" s="252" t="s">
        <v>458</v>
      </c>
      <c r="R8" s="252" t="s">
        <v>460</v>
      </c>
      <c r="S8" s="252" t="s">
        <v>462</v>
      </c>
      <c r="T8" s="280" t="s">
        <v>464</v>
      </c>
      <c r="U8" s="251" t="s">
        <v>452</v>
      </c>
    </row>
    <row r="9" spans="1:14" ht="30" customHeight="1">
      <c r="A9" s="358"/>
      <c r="B9" s="368"/>
      <c r="C9" s="603"/>
      <c r="D9" s="605"/>
      <c r="E9" s="608"/>
      <c r="F9" s="179" t="s">
        <v>129</v>
      </c>
      <c r="G9" s="631"/>
      <c r="H9" s="635"/>
      <c r="I9" s="642"/>
      <c r="J9" s="638"/>
      <c r="K9" s="607"/>
      <c r="L9" s="626"/>
      <c r="M9" s="362"/>
      <c r="N9" s="358"/>
    </row>
    <row r="10" spans="1:14" ht="30" customHeight="1">
      <c r="A10" s="358"/>
      <c r="B10" s="368"/>
      <c r="C10" s="603"/>
      <c r="D10" s="605"/>
      <c r="E10" s="608"/>
      <c r="F10" s="179" t="s">
        <v>130</v>
      </c>
      <c r="G10" s="632"/>
      <c r="H10" s="636"/>
      <c r="I10" s="642"/>
      <c r="J10" s="638"/>
      <c r="K10" s="607"/>
      <c r="L10" s="627"/>
      <c r="M10" s="362"/>
      <c r="N10" s="358"/>
    </row>
    <row r="11" spans="1:14" ht="30" customHeight="1">
      <c r="A11" s="358"/>
      <c r="B11" s="368"/>
      <c r="C11" s="609" t="s">
        <v>131</v>
      </c>
      <c r="D11" s="610" t="s">
        <v>445</v>
      </c>
      <c r="E11" s="621" t="s">
        <v>446</v>
      </c>
      <c r="F11" s="197" t="s">
        <v>132</v>
      </c>
      <c r="G11" s="633"/>
      <c r="H11" s="634"/>
      <c r="I11" s="637">
        <v>3</v>
      </c>
      <c r="J11" s="638"/>
      <c r="K11" s="607">
        <f>I11*J11</f>
        <v>0</v>
      </c>
      <c r="L11" s="639"/>
      <c r="M11" s="362"/>
      <c r="N11" s="358"/>
    </row>
    <row r="12" spans="1:14" ht="30" customHeight="1">
      <c r="A12" s="358"/>
      <c r="B12" s="368"/>
      <c r="C12" s="609"/>
      <c r="D12" s="610"/>
      <c r="E12" s="621"/>
      <c r="F12" s="197" t="s">
        <v>133</v>
      </c>
      <c r="G12" s="631"/>
      <c r="H12" s="635"/>
      <c r="I12" s="637"/>
      <c r="J12" s="638"/>
      <c r="K12" s="607"/>
      <c r="L12" s="626"/>
      <c r="M12" s="362"/>
      <c r="N12" s="358"/>
    </row>
    <row r="13" spans="1:14" ht="30" customHeight="1">
      <c r="A13" s="358"/>
      <c r="B13" s="368"/>
      <c r="C13" s="609"/>
      <c r="D13" s="610"/>
      <c r="E13" s="621"/>
      <c r="F13" s="197" t="s">
        <v>134</v>
      </c>
      <c r="G13" s="631"/>
      <c r="H13" s="635"/>
      <c r="I13" s="637"/>
      <c r="J13" s="638"/>
      <c r="K13" s="607"/>
      <c r="L13" s="626"/>
      <c r="M13" s="362"/>
      <c r="N13" s="358"/>
    </row>
    <row r="14" spans="1:14" ht="30" customHeight="1">
      <c r="A14" s="358"/>
      <c r="B14" s="368"/>
      <c r="C14" s="609"/>
      <c r="D14" s="610"/>
      <c r="E14" s="621"/>
      <c r="F14" s="197" t="s">
        <v>135</v>
      </c>
      <c r="G14" s="631"/>
      <c r="H14" s="635"/>
      <c r="I14" s="637"/>
      <c r="J14" s="638"/>
      <c r="K14" s="607"/>
      <c r="L14" s="626"/>
      <c r="M14" s="362"/>
      <c r="N14" s="358"/>
    </row>
    <row r="15" spans="1:14" ht="30" customHeight="1">
      <c r="A15" s="358"/>
      <c r="B15" s="368"/>
      <c r="C15" s="609"/>
      <c r="D15" s="610"/>
      <c r="E15" s="621"/>
      <c r="F15" s="197" t="s">
        <v>136</v>
      </c>
      <c r="G15" s="631"/>
      <c r="H15" s="635"/>
      <c r="I15" s="637"/>
      <c r="J15" s="638"/>
      <c r="K15" s="607"/>
      <c r="L15" s="626"/>
      <c r="M15" s="362"/>
      <c r="N15" s="358"/>
    </row>
    <row r="16" spans="1:14" ht="30" customHeight="1">
      <c r="A16" s="358"/>
      <c r="B16" s="368"/>
      <c r="C16" s="609"/>
      <c r="D16" s="610"/>
      <c r="E16" s="621"/>
      <c r="F16" s="197" t="s">
        <v>137</v>
      </c>
      <c r="G16" s="632"/>
      <c r="H16" s="636"/>
      <c r="I16" s="637"/>
      <c r="J16" s="638"/>
      <c r="K16" s="607"/>
      <c r="L16" s="627"/>
      <c r="M16" s="362"/>
      <c r="N16" s="358"/>
    </row>
    <row r="17" spans="1:14" ht="30" customHeight="1">
      <c r="A17" s="358"/>
      <c r="B17" s="368"/>
      <c r="C17" s="603" t="s">
        <v>138</v>
      </c>
      <c r="D17" s="191" t="s">
        <v>139</v>
      </c>
      <c r="E17" s="608"/>
      <c r="F17" s="179" t="s">
        <v>140</v>
      </c>
      <c r="G17" s="633"/>
      <c r="H17" s="634"/>
      <c r="I17" s="637"/>
      <c r="J17" s="638"/>
      <c r="K17" s="607">
        <f>I17*J17</f>
        <v>0</v>
      </c>
      <c r="L17" s="639"/>
      <c r="M17" s="362"/>
      <c r="N17" s="358"/>
    </row>
    <row r="18" spans="1:14" ht="30" customHeight="1">
      <c r="A18" s="358"/>
      <c r="B18" s="368"/>
      <c r="C18" s="603"/>
      <c r="D18" s="191" t="s">
        <v>141</v>
      </c>
      <c r="E18" s="608"/>
      <c r="F18" s="179" t="s">
        <v>449</v>
      </c>
      <c r="G18" s="631"/>
      <c r="H18" s="635"/>
      <c r="I18" s="637"/>
      <c r="J18" s="638"/>
      <c r="K18" s="607"/>
      <c r="L18" s="626"/>
      <c r="M18" s="362"/>
      <c r="N18" s="358"/>
    </row>
    <row r="19" spans="1:14" ht="30" customHeight="1">
      <c r="A19" s="358"/>
      <c r="B19" s="368"/>
      <c r="C19" s="603"/>
      <c r="D19" s="191" t="s">
        <v>142</v>
      </c>
      <c r="E19" s="608"/>
      <c r="F19" s="186"/>
      <c r="G19" s="632"/>
      <c r="H19" s="636"/>
      <c r="I19" s="637"/>
      <c r="J19" s="638"/>
      <c r="K19" s="607"/>
      <c r="L19" s="627"/>
      <c r="M19" s="362"/>
      <c r="N19" s="358"/>
    </row>
    <row r="20" spans="1:14" ht="30" customHeight="1">
      <c r="A20" s="358"/>
      <c r="B20" s="368"/>
      <c r="C20" s="609" t="s">
        <v>143</v>
      </c>
      <c r="D20" s="610" t="s">
        <v>144</v>
      </c>
      <c r="E20" s="621" t="s">
        <v>145</v>
      </c>
      <c r="F20" s="197" t="s">
        <v>103</v>
      </c>
      <c r="G20" s="633"/>
      <c r="H20" s="634"/>
      <c r="I20" s="637"/>
      <c r="J20" s="638"/>
      <c r="K20" s="607">
        <f>I20*J20</f>
        <v>0</v>
      </c>
      <c r="L20" s="639"/>
      <c r="M20" s="362"/>
      <c r="N20" s="358"/>
    </row>
    <row r="21" spans="1:14" ht="30" customHeight="1">
      <c r="A21" s="358"/>
      <c r="B21" s="368"/>
      <c r="C21" s="609"/>
      <c r="D21" s="610"/>
      <c r="E21" s="621"/>
      <c r="F21" s="197" t="s">
        <v>146</v>
      </c>
      <c r="G21" s="631"/>
      <c r="H21" s="635"/>
      <c r="I21" s="637"/>
      <c r="J21" s="638"/>
      <c r="K21" s="607"/>
      <c r="L21" s="626"/>
      <c r="M21" s="362"/>
      <c r="N21" s="358"/>
    </row>
    <row r="22" spans="1:14" ht="30" customHeight="1">
      <c r="A22" s="358"/>
      <c r="B22" s="368"/>
      <c r="C22" s="609"/>
      <c r="D22" s="610"/>
      <c r="E22" s="621"/>
      <c r="F22" s="197" t="s">
        <v>147</v>
      </c>
      <c r="G22" s="632"/>
      <c r="H22" s="636"/>
      <c r="I22" s="637"/>
      <c r="J22" s="638"/>
      <c r="K22" s="607"/>
      <c r="L22" s="627"/>
      <c r="M22" s="362"/>
      <c r="N22" s="358"/>
    </row>
    <row r="23" spans="1:14" ht="30" customHeight="1">
      <c r="A23" s="358"/>
      <c r="B23" s="368"/>
      <c r="C23" s="603" t="s">
        <v>148</v>
      </c>
      <c r="D23" s="605" t="s">
        <v>149</v>
      </c>
      <c r="E23" s="608" t="s">
        <v>150</v>
      </c>
      <c r="F23" s="179" t="s">
        <v>151</v>
      </c>
      <c r="G23" s="648"/>
      <c r="H23" s="634"/>
      <c r="I23" s="637"/>
      <c r="J23" s="638">
        <v>2</v>
      </c>
      <c r="K23" s="607">
        <f>I23*J23</f>
        <v>0</v>
      </c>
      <c r="L23" s="639"/>
      <c r="M23" s="362"/>
      <c r="N23" s="358"/>
    </row>
    <row r="24" spans="1:14" ht="30" customHeight="1">
      <c r="A24" s="358"/>
      <c r="B24" s="368"/>
      <c r="C24" s="603"/>
      <c r="D24" s="605"/>
      <c r="E24" s="608"/>
      <c r="F24" s="179" t="s">
        <v>152</v>
      </c>
      <c r="G24" s="649"/>
      <c r="H24" s="636"/>
      <c r="I24" s="637"/>
      <c r="J24" s="638"/>
      <c r="K24" s="607"/>
      <c r="L24" s="627"/>
      <c r="M24" s="362"/>
      <c r="N24" s="358"/>
    </row>
    <row r="25" spans="1:14" ht="30" customHeight="1">
      <c r="A25" s="358"/>
      <c r="B25" s="368"/>
      <c r="C25" s="603"/>
      <c r="D25" s="191" t="s">
        <v>153</v>
      </c>
      <c r="E25" s="193" t="s">
        <v>154</v>
      </c>
      <c r="F25" s="179"/>
      <c r="G25" s="202"/>
      <c r="H25" s="228"/>
      <c r="I25" s="261"/>
      <c r="J25" s="262"/>
      <c r="K25" s="258">
        <f>I25*J25</f>
        <v>0</v>
      </c>
      <c r="L25" s="229"/>
      <c r="M25" s="362"/>
      <c r="N25" s="358"/>
    </row>
    <row r="26" spans="1:14" ht="30" customHeight="1">
      <c r="A26" s="358"/>
      <c r="B26" s="368"/>
      <c r="C26" s="603"/>
      <c r="D26" s="605" t="s">
        <v>155</v>
      </c>
      <c r="E26" s="608" t="s">
        <v>122</v>
      </c>
      <c r="F26" s="179" t="s">
        <v>156</v>
      </c>
      <c r="G26" s="633"/>
      <c r="H26" s="634"/>
      <c r="I26" s="637">
        <v>2</v>
      </c>
      <c r="J26" s="638">
        <v>2</v>
      </c>
      <c r="K26" s="607">
        <f>I26*J26</f>
        <v>4</v>
      </c>
      <c r="L26" s="639"/>
      <c r="M26" s="362"/>
      <c r="N26" s="358"/>
    </row>
    <row r="27" spans="1:14" ht="30" customHeight="1">
      <c r="A27" s="358"/>
      <c r="B27" s="368"/>
      <c r="C27" s="603"/>
      <c r="D27" s="605"/>
      <c r="E27" s="608"/>
      <c r="F27" s="179" t="s">
        <v>157</v>
      </c>
      <c r="G27" s="631"/>
      <c r="H27" s="635"/>
      <c r="I27" s="637"/>
      <c r="J27" s="638"/>
      <c r="K27" s="607"/>
      <c r="L27" s="626"/>
      <c r="M27" s="362"/>
      <c r="N27" s="358"/>
    </row>
    <row r="28" spans="1:14" ht="30" customHeight="1">
      <c r="A28" s="358"/>
      <c r="B28" s="368"/>
      <c r="C28" s="603"/>
      <c r="D28" s="605"/>
      <c r="E28" s="193" t="s">
        <v>158</v>
      </c>
      <c r="F28" s="179" t="s">
        <v>105</v>
      </c>
      <c r="G28" s="632"/>
      <c r="H28" s="636"/>
      <c r="I28" s="637"/>
      <c r="J28" s="638"/>
      <c r="K28" s="607"/>
      <c r="L28" s="627"/>
      <c r="M28" s="362"/>
      <c r="N28" s="358"/>
    </row>
    <row r="29" spans="1:14" ht="30" customHeight="1">
      <c r="A29" s="358"/>
      <c r="B29" s="368"/>
      <c r="C29" s="603"/>
      <c r="D29" s="191" t="s">
        <v>159</v>
      </c>
      <c r="E29" s="193" t="s">
        <v>120</v>
      </c>
      <c r="F29" s="205"/>
      <c r="G29" s="202"/>
      <c r="H29" s="228"/>
      <c r="I29" s="261"/>
      <c r="J29" s="262"/>
      <c r="K29" s="258">
        <f>I29*J29</f>
        <v>0</v>
      </c>
      <c r="L29" s="229"/>
      <c r="M29" s="362"/>
      <c r="N29" s="358"/>
    </row>
    <row r="30" spans="1:14" ht="30" customHeight="1">
      <c r="A30" s="358"/>
      <c r="B30" s="368"/>
      <c r="C30" s="603"/>
      <c r="D30" s="191" t="s">
        <v>160</v>
      </c>
      <c r="E30" s="193" t="s">
        <v>122</v>
      </c>
      <c r="F30" s="205"/>
      <c r="G30" s="202"/>
      <c r="H30" s="228"/>
      <c r="I30" s="261"/>
      <c r="J30" s="262"/>
      <c r="K30" s="258">
        <f>I30*J30</f>
        <v>0</v>
      </c>
      <c r="L30" s="229"/>
      <c r="M30" s="362"/>
      <c r="N30" s="358"/>
    </row>
    <row r="31" spans="1:14" ht="30" customHeight="1">
      <c r="A31" s="358"/>
      <c r="B31" s="368"/>
      <c r="C31" s="603"/>
      <c r="D31" s="191" t="s">
        <v>161</v>
      </c>
      <c r="E31" s="193" t="s">
        <v>154</v>
      </c>
      <c r="F31" s="179" t="s">
        <v>162</v>
      </c>
      <c r="G31" s="202"/>
      <c r="H31" s="228"/>
      <c r="I31" s="261"/>
      <c r="J31" s="262"/>
      <c r="K31" s="258">
        <f>I31*J31</f>
        <v>0</v>
      </c>
      <c r="L31" s="229"/>
      <c r="M31" s="362"/>
      <c r="N31" s="358"/>
    </row>
    <row r="32" spans="1:14" ht="30" customHeight="1">
      <c r="A32" s="358"/>
      <c r="B32" s="368"/>
      <c r="C32" s="603"/>
      <c r="D32" s="605" t="s">
        <v>163</v>
      </c>
      <c r="E32" s="193" t="s">
        <v>448</v>
      </c>
      <c r="F32" s="628"/>
      <c r="G32" s="633"/>
      <c r="H32" s="634"/>
      <c r="I32" s="637"/>
      <c r="J32" s="638"/>
      <c r="K32" s="607">
        <f>I32*J32</f>
        <v>0</v>
      </c>
      <c r="L32" s="639"/>
      <c r="M32" s="362"/>
      <c r="N32" s="358"/>
    </row>
    <row r="33" spans="1:14" ht="30" customHeight="1" thickBot="1">
      <c r="A33" s="358"/>
      <c r="B33" s="368"/>
      <c r="C33" s="604"/>
      <c r="D33" s="606"/>
      <c r="E33" s="185" t="s">
        <v>447</v>
      </c>
      <c r="F33" s="629"/>
      <c r="G33" s="657"/>
      <c r="H33" s="647"/>
      <c r="I33" s="646"/>
      <c r="J33" s="645"/>
      <c r="K33" s="656"/>
      <c r="L33" s="644"/>
      <c r="M33" s="362"/>
      <c r="N33" s="358"/>
    </row>
    <row r="34" spans="1:14" ht="15.75" thickBot="1">
      <c r="A34" s="358"/>
      <c r="B34" s="369"/>
      <c r="C34" s="370"/>
      <c r="D34" s="370"/>
      <c r="E34" s="370"/>
      <c r="F34" s="370"/>
      <c r="G34" s="370"/>
      <c r="H34" s="370"/>
      <c r="I34" s="370"/>
      <c r="J34" s="370"/>
      <c r="K34" s="370"/>
      <c r="L34" s="370"/>
      <c r="M34" s="371"/>
      <c r="N34" s="358"/>
    </row>
    <row r="35" spans="1:14" ht="15">
      <c r="A35" s="358"/>
      <c r="B35" s="358"/>
      <c r="C35" s="358"/>
      <c r="D35" s="358"/>
      <c r="E35" s="358"/>
      <c r="F35" s="358"/>
      <c r="G35" s="358"/>
      <c r="H35" s="358"/>
      <c r="I35" s="358"/>
      <c r="J35" s="358"/>
      <c r="K35" s="358"/>
      <c r="L35" s="358"/>
      <c r="M35" s="358"/>
      <c r="N35" s="358"/>
    </row>
  </sheetData>
  <sheetProtection/>
  <mergeCells count="76">
    <mergeCell ref="E4:K4"/>
    <mergeCell ref="I5:K5"/>
    <mergeCell ref="K11:K16"/>
    <mergeCell ref="K7:K10"/>
    <mergeCell ref="K32:K33"/>
    <mergeCell ref="K26:K28"/>
    <mergeCell ref="K23:K24"/>
    <mergeCell ref="G32:G33"/>
    <mergeCell ref="I23:I24"/>
    <mergeCell ref="H23:H24"/>
    <mergeCell ref="L26:L28"/>
    <mergeCell ref="J26:J28"/>
    <mergeCell ref="I26:I28"/>
    <mergeCell ref="H26:H28"/>
    <mergeCell ref="G26:G28"/>
    <mergeCell ref="J20:J22"/>
    <mergeCell ref="I20:I22"/>
    <mergeCell ref="H20:H22"/>
    <mergeCell ref="G23:G24"/>
    <mergeCell ref="J23:J24"/>
    <mergeCell ref="L32:L33"/>
    <mergeCell ref="J32:J33"/>
    <mergeCell ref="I32:I33"/>
    <mergeCell ref="H32:H33"/>
    <mergeCell ref="H17:H19"/>
    <mergeCell ref="I17:I19"/>
    <mergeCell ref="J17:J19"/>
    <mergeCell ref="L20:L22"/>
    <mergeCell ref="L17:L19"/>
    <mergeCell ref="L23:L24"/>
    <mergeCell ref="H11:H16"/>
    <mergeCell ref="I11:I16"/>
    <mergeCell ref="J11:J16"/>
    <mergeCell ref="L11:L16"/>
    <mergeCell ref="H7:H10"/>
    <mergeCell ref="I7:I10"/>
    <mergeCell ref="J7:J10"/>
    <mergeCell ref="F32:F33"/>
    <mergeCell ref="G7:G10"/>
    <mergeCell ref="G17:G19"/>
    <mergeCell ref="G20:G22"/>
    <mergeCell ref="D11:D16"/>
    <mergeCell ref="D26:D28"/>
    <mergeCell ref="E26:E27"/>
    <mergeCell ref="E23:E24"/>
    <mergeCell ref="G11:G16"/>
    <mergeCell ref="G5:H5"/>
    <mergeCell ref="L5:L6"/>
    <mergeCell ref="D23:D24"/>
    <mergeCell ref="E11:E16"/>
    <mergeCell ref="C17:C19"/>
    <mergeCell ref="C7:C10"/>
    <mergeCell ref="D7:D10"/>
    <mergeCell ref="E7:E10"/>
    <mergeCell ref="E20:E22"/>
    <mergeCell ref="L7:L10"/>
    <mergeCell ref="A1:N1"/>
    <mergeCell ref="B2:M2"/>
    <mergeCell ref="N2:N35"/>
    <mergeCell ref="A2:A35"/>
    <mergeCell ref="B35:M35"/>
    <mergeCell ref="C3:H3"/>
    <mergeCell ref="I3:L3"/>
    <mergeCell ref="C4:D4"/>
    <mergeCell ref="C34:L34"/>
    <mergeCell ref="C5:F5"/>
    <mergeCell ref="M3:M34"/>
    <mergeCell ref="B3:B34"/>
    <mergeCell ref="C23:C33"/>
    <mergeCell ref="D32:D33"/>
    <mergeCell ref="K17:K19"/>
    <mergeCell ref="K20:K22"/>
    <mergeCell ref="E17:E19"/>
    <mergeCell ref="C20:C22"/>
    <mergeCell ref="D20:D22"/>
    <mergeCell ref="C11:C16"/>
  </mergeCells>
  <conditionalFormatting sqref="K29:K32">
    <cfRule type="cellIs" priority="27" dxfId="244" operator="greaterThan">
      <formula>7</formula>
    </cfRule>
    <cfRule type="cellIs" priority="28" dxfId="245" operator="between">
      <formula>4</formula>
      <formula>7</formula>
    </cfRule>
    <cfRule type="cellIs" priority="29" dxfId="246" operator="lessThan">
      <formula>4</formula>
    </cfRule>
  </conditionalFormatting>
  <conditionalFormatting sqref="K26">
    <cfRule type="cellIs" priority="21" dxfId="244" operator="greaterThan">
      <formula>7</formula>
    </cfRule>
    <cfRule type="cellIs" priority="22" dxfId="245" operator="between">
      <formula>4</formula>
      <formula>7</formula>
    </cfRule>
    <cfRule type="cellIs" priority="23" dxfId="246" operator="lessThan">
      <formula>4</formula>
    </cfRule>
  </conditionalFormatting>
  <conditionalFormatting sqref="K11">
    <cfRule type="cellIs" priority="30" dxfId="244" operator="greaterThan">
      <formula>7</formula>
    </cfRule>
    <cfRule type="cellIs" priority="31" dxfId="245" operator="between">
      <formula>4</formula>
      <formula>7</formula>
    </cfRule>
    <cfRule type="cellIs" priority="32" dxfId="246" operator="lessThan">
      <formula>4</formula>
    </cfRule>
  </conditionalFormatting>
  <conditionalFormatting sqref="K25">
    <cfRule type="cellIs" priority="18" dxfId="244" operator="greaterThan">
      <formula>7</formula>
    </cfRule>
    <cfRule type="cellIs" priority="19" dxfId="245" operator="between">
      <formula>4</formula>
      <formula>7</formula>
    </cfRule>
    <cfRule type="cellIs" priority="20" dxfId="246" operator="lessThan">
      <formula>4</formula>
    </cfRule>
  </conditionalFormatting>
  <conditionalFormatting sqref="K23">
    <cfRule type="cellIs" priority="15" dxfId="244" operator="greaterThan">
      <formula>7</formula>
    </cfRule>
    <cfRule type="cellIs" priority="16" dxfId="245" operator="between">
      <formula>4</formula>
      <formula>7</formula>
    </cfRule>
    <cfRule type="cellIs" priority="17" dxfId="246" operator="lessThan">
      <formula>4</formula>
    </cfRule>
  </conditionalFormatting>
  <conditionalFormatting sqref="K20">
    <cfRule type="cellIs" priority="12" dxfId="244" operator="greaterThan">
      <formula>7</formula>
    </cfRule>
    <cfRule type="cellIs" priority="13" dxfId="245" operator="between">
      <formula>4</formula>
      <formula>7</formula>
    </cfRule>
    <cfRule type="cellIs" priority="14" dxfId="246" operator="lessThan">
      <formula>4</formula>
    </cfRule>
  </conditionalFormatting>
  <conditionalFormatting sqref="K17">
    <cfRule type="cellIs" priority="9" dxfId="244" operator="greaterThan">
      <formula>7</formula>
    </cfRule>
    <cfRule type="cellIs" priority="10" dxfId="245" operator="between">
      <formula>4</formula>
      <formula>7</formula>
    </cfRule>
    <cfRule type="cellIs" priority="11" dxfId="246" operator="lessThan">
      <formula>4</formula>
    </cfRule>
  </conditionalFormatting>
  <conditionalFormatting sqref="I7:J33">
    <cfRule type="cellIs" priority="5" dxfId="2" operator="equal">
      <formula>4</formula>
    </cfRule>
    <cfRule type="cellIs" priority="6" dxfId="1" operator="equal">
      <formula>3</formula>
    </cfRule>
    <cfRule type="cellIs" priority="7" dxfId="0" operator="equal">
      <formula>2</formula>
    </cfRule>
    <cfRule type="cellIs" priority="8" dxfId="243" operator="equal">
      <formula>1</formula>
    </cfRule>
  </conditionalFormatting>
  <conditionalFormatting sqref="K7:K33">
    <cfRule type="cellIs" priority="1" dxfId="244" operator="between">
      <formula>13</formula>
      <formula>16</formula>
    </cfRule>
    <cfRule type="cellIs" priority="2" dxfId="1" operator="between">
      <formula>9</formula>
      <formula>12</formula>
    </cfRule>
    <cfRule type="cellIs" priority="3" dxfId="245" operator="between">
      <formula>5</formula>
      <formula>8</formula>
    </cfRule>
    <cfRule type="cellIs" priority="4" dxfId="246" operator="between">
      <formula>0</formula>
      <formula>4</formula>
    </cfRule>
  </conditionalFormatting>
  <printOptions/>
  <pageMargins left="0.7" right="0.7" top="0.75" bottom="0.75" header="0.3" footer="0.3"/>
  <pageSetup horizontalDpi="1200" verticalDpi="1200" orientation="portrait" paperSize="9"/>
</worksheet>
</file>

<file path=xl/worksheets/sheet9.xml><?xml version="1.0" encoding="utf-8"?>
<worksheet xmlns="http://schemas.openxmlformats.org/spreadsheetml/2006/main" xmlns:r="http://schemas.openxmlformats.org/officeDocument/2006/relationships">
  <dimension ref="A1:AA28"/>
  <sheetViews>
    <sheetView zoomScale="50" zoomScaleNormal="50" zoomScalePageLayoutView="0" workbookViewId="0" topLeftCell="A1">
      <selection activeCell="Q35" sqref="Q35"/>
    </sheetView>
  </sheetViews>
  <sheetFormatPr defaultColWidth="11.421875" defaultRowHeight="15"/>
  <cols>
    <col min="1" max="2" width="3.7109375" style="0" customWidth="1"/>
    <col min="3" max="3" width="14.7109375" style="0" customWidth="1"/>
    <col min="4" max="4" width="20.7109375" style="0" customWidth="1"/>
    <col min="5" max="5" width="14.7109375" style="3" customWidth="1"/>
    <col min="6" max="6" width="20.7109375" style="3" customWidth="1"/>
    <col min="7" max="7" width="10.7109375" style="3" customWidth="1"/>
    <col min="8" max="9" width="10.7109375" style="0" customWidth="1"/>
    <col min="10" max="10" width="10.00390625" style="0" customWidth="1"/>
    <col min="11" max="11" width="13.7109375" style="0" customWidth="1"/>
    <col min="12" max="12" width="12.7109375" style="0" customWidth="1"/>
    <col min="13" max="13" width="42.7109375" style="0" customWidth="1"/>
    <col min="14" max="14" width="20.7109375" style="0" customWidth="1"/>
    <col min="15" max="16" width="11.7109375" style="0" customWidth="1"/>
    <col min="17" max="18" width="3.7109375" style="0" customWidth="1"/>
    <col min="19" max="25" width="27.7109375" style="0" customWidth="1"/>
  </cols>
  <sheetData>
    <row r="1" spans="1:27" ht="15.75" thickBot="1">
      <c r="A1" s="358"/>
      <c r="B1" s="358"/>
      <c r="C1" s="358"/>
      <c r="D1" s="358"/>
      <c r="E1" s="358"/>
      <c r="F1" s="358"/>
      <c r="G1" s="358"/>
      <c r="H1" s="358"/>
      <c r="I1" s="358"/>
      <c r="J1" s="358"/>
      <c r="K1" s="358"/>
      <c r="L1" s="358"/>
      <c r="M1" s="358"/>
      <c r="N1" s="358"/>
      <c r="O1" s="358"/>
      <c r="P1" s="358"/>
      <c r="Q1" s="358"/>
      <c r="R1" s="358"/>
      <c r="S1" s="249" t="str">
        <f>(IF(H8&lt;&gt;0,"2","0"))</f>
        <v>0</v>
      </c>
      <c r="T1" s="249"/>
      <c r="U1" s="249"/>
      <c r="V1" s="249"/>
      <c r="W1" s="249"/>
      <c r="X1" s="249"/>
      <c r="Y1" s="249"/>
      <c r="Z1" s="249"/>
      <c r="AA1" s="249"/>
    </row>
    <row r="2" spans="1:27" ht="45" customHeight="1" thickBot="1">
      <c r="A2" s="358"/>
      <c r="B2" s="359"/>
      <c r="C2" s="360"/>
      <c r="D2" s="360"/>
      <c r="E2" s="360"/>
      <c r="F2" s="360"/>
      <c r="G2" s="360"/>
      <c r="H2" s="360"/>
      <c r="I2" s="360"/>
      <c r="J2" s="360"/>
      <c r="K2" s="360"/>
      <c r="L2" s="360"/>
      <c r="M2" s="360"/>
      <c r="N2" s="360"/>
      <c r="O2" s="360"/>
      <c r="P2" s="360"/>
      <c r="Q2" s="361"/>
      <c r="R2" s="358"/>
      <c r="S2" s="251" t="s">
        <v>451</v>
      </c>
      <c r="T2" s="281"/>
      <c r="U2" s="257"/>
      <c r="V2" s="257"/>
      <c r="W2" s="257"/>
      <c r="X2" s="257"/>
      <c r="Y2" s="257"/>
      <c r="Z2" s="249"/>
      <c r="AA2" s="249"/>
    </row>
    <row r="3" spans="1:27" ht="45" customHeight="1">
      <c r="A3" s="358"/>
      <c r="B3" s="578"/>
      <c r="C3" s="579" t="s">
        <v>91</v>
      </c>
      <c r="D3" s="580"/>
      <c r="E3" s="580"/>
      <c r="F3" s="580"/>
      <c r="G3" s="580"/>
      <c r="H3" s="580"/>
      <c r="I3" s="580"/>
      <c r="J3" s="545" t="s">
        <v>264</v>
      </c>
      <c r="K3" s="545"/>
      <c r="L3" s="545"/>
      <c r="M3" s="545"/>
      <c r="N3" s="545"/>
      <c r="O3" s="545"/>
      <c r="P3" s="546"/>
      <c r="Q3" s="532"/>
      <c r="R3" s="358"/>
      <c r="S3" s="252" t="s">
        <v>463</v>
      </c>
      <c r="T3" s="282">
        <v>0</v>
      </c>
      <c r="U3" s="285">
        <v>4</v>
      </c>
      <c r="V3" s="288">
        <v>8</v>
      </c>
      <c r="W3" s="287">
        <v>12</v>
      </c>
      <c r="X3" s="286">
        <v>16</v>
      </c>
      <c r="Y3" s="257"/>
      <c r="Z3" s="249"/>
      <c r="AA3" s="249"/>
    </row>
    <row r="4" spans="1:27" ht="45" customHeight="1" thickBot="1">
      <c r="A4" s="358"/>
      <c r="B4" s="578"/>
      <c r="C4" s="584" t="s">
        <v>262</v>
      </c>
      <c r="D4" s="547"/>
      <c r="E4" s="585" t="s">
        <v>263</v>
      </c>
      <c r="F4" s="585"/>
      <c r="G4" s="585"/>
      <c r="H4" s="585"/>
      <c r="I4" s="585"/>
      <c r="J4" s="585"/>
      <c r="K4" s="585"/>
      <c r="L4" s="547" t="s">
        <v>92</v>
      </c>
      <c r="M4" s="547"/>
      <c r="N4" s="547"/>
      <c r="O4" s="547"/>
      <c r="P4" s="548"/>
      <c r="Q4" s="532"/>
      <c r="R4" s="358"/>
      <c r="S4" s="252" t="s">
        <v>461</v>
      </c>
      <c r="T4" s="283">
        <v>0</v>
      </c>
      <c r="U4" s="285">
        <v>3</v>
      </c>
      <c r="V4" s="288">
        <v>6</v>
      </c>
      <c r="W4" s="287">
        <v>9</v>
      </c>
      <c r="X4" s="287">
        <v>12</v>
      </c>
      <c r="Y4" s="257"/>
      <c r="Z4" s="249"/>
      <c r="AA4" s="249"/>
    </row>
    <row r="5" spans="1:27" ht="45" customHeight="1">
      <c r="A5" s="358"/>
      <c r="B5" s="578"/>
      <c r="C5" s="591" t="s">
        <v>125</v>
      </c>
      <c r="D5" s="592"/>
      <c r="E5" s="592"/>
      <c r="F5" s="593"/>
      <c r="G5" s="597" t="s">
        <v>93</v>
      </c>
      <c r="H5" s="598"/>
      <c r="I5" s="599"/>
      <c r="J5" s="600" t="s">
        <v>258</v>
      </c>
      <c r="K5" s="601"/>
      <c r="L5" s="602"/>
      <c r="M5" s="573" t="s">
        <v>249</v>
      </c>
      <c r="N5" s="575" t="s">
        <v>246</v>
      </c>
      <c r="O5" s="575" t="s">
        <v>247</v>
      </c>
      <c r="P5" s="586" t="s">
        <v>250</v>
      </c>
      <c r="Q5" s="532"/>
      <c r="R5" s="358"/>
      <c r="S5" s="252" t="s">
        <v>459</v>
      </c>
      <c r="T5" s="283">
        <v>0</v>
      </c>
      <c r="U5" s="285">
        <v>2</v>
      </c>
      <c r="V5" s="285">
        <v>4</v>
      </c>
      <c r="W5" s="288">
        <v>6</v>
      </c>
      <c r="X5" s="288">
        <v>8</v>
      </c>
      <c r="Y5" s="257"/>
      <c r="Z5" s="249"/>
      <c r="AA5" s="249"/>
    </row>
    <row r="6" spans="1:27" ht="45" customHeight="1" thickBot="1">
      <c r="A6" s="358"/>
      <c r="B6" s="578"/>
      <c r="C6" s="594"/>
      <c r="D6" s="595"/>
      <c r="E6" s="595"/>
      <c r="F6" s="596"/>
      <c r="G6" s="140" t="s">
        <v>116</v>
      </c>
      <c r="H6" s="141" t="s">
        <v>117</v>
      </c>
      <c r="I6" s="142" t="s">
        <v>235</v>
      </c>
      <c r="J6" s="589" t="s">
        <v>118</v>
      </c>
      <c r="K6" s="566" t="s">
        <v>454</v>
      </c>
      <c r="L6" s="143" t="s">
        <v>268</v>
      </c>
      <c r="M6" s="574"/>
      <c r="N6" s="576"/>
      <c r="O6" s="576"/>
      <c r="P6" s="587"/>
      <c r="Q6" s="532"/>
      <c r="R6" s="358"/>
      <c r="S6" s="252" t="s">
        <v>457</v>
      </c>
      <c r="T6" s="283">
        <v>0</v>
      </c>
      <c r="U6" s="285">
        <v>1</v>
      </c>
      <c r="V6" s="285">
        <v>2</v>
      </c>
      <c r="W6" s="285">
        <v>3</v>
      </c>
      <c r="X6" s="285">
        <v>4</v>
      </c>
      <c r="Y6" s="257"/>
      <c r="Z6" s="249"/>
      <c r="AA6" s="249"/>
    </row>
    <row r="7" spans="1:27" ht="45" customHeight="1" thickBot="1">
      <c r="A7" s="358"/>
      <c r="B7" s="578"/>
      <c r="C7" s="124" t="s">
        <v>95</v>
      </c>
      <c r="D7" s="125" t="s">
        <v>96</v>
      </c>
      <c r="E7" s="125" t="s">
        <v>97</v>
      </c>
      <c r="F7" s="126" t="s">
        <v>98</v>
      </c>
      <c r="G7" s="581" t="s">
        <v>256</v>
      </c>
      <c r="H7" s="582"/>
      <c r="I7" s="583"/>
      <c r="J7" s="590"/>
      <c r="K7" s="568"/>
      <c r="L7" s="144" t="s">
        <v>424</v>
      </c>
      <c r="M7" s="139" t="s">
        <v>261</v>
      </c>
      <c r="N7" s="577"/>
      <c r="O7" s="577"/>
      <c r="P7" s="588"/>
      <c r="Q7" s="532"/>
      <c r="R7" s="358"/>
      <c r="S7" s="252" t="s">
        <v>456</v>
      </c>
      <c r="T7" s="284">
        <v>0</v>
      </c>
      <c r="U7" s="285">
        <v>0</v>
      </c>
      <c r="V7" s="285">
        <v>0</v>
      </c>
      <c r="W7" s="285">
        <v>0</v>
      </c>
      <c r="X7" s="285">
        <v>0</v>
      </c>
      <c r="Y7" s="257"/>
      <c r="Z7" s="249"/>
      <c r="AA7" s="249"/>
    </row>
    <row r="8" spans="1:27" ht="45" customHeight="1">
      <c r="A8" s="358"/>
      <c r="B8" s="578"/>
      <c r="C8" s="133"/>
      <c r="D8" s="138"/>
      <c r="E8" s="138"/>
      <c r="F8" s="15"/>
      <c r="G8" s="145"/>
      <c r="H8" s="146"/>
      <c r="I8" s="147" t="b">
        <f>OR(IF(AND(G8="X",H8=""),1,0),IF(AND(G8="",H8=""),1,0))</f>
        <v>1</v>
      </c>
      <c r="J8" s="148">
        <v>1</v>
      </c>
      <c r="K8" s="148"/>
      <c r="L8" s="259">
        <f>J8*K8</f>
        <v>0</v>
      </c>
      <c r="M8" s="6"/>
      <c r="N8" s="131"/>
      <c r="O8" s="131"/>
      <c r="P8" s="19"/>
      <c r="Q8" s="532"/>
      <c r="R8" s="358"/>
      <c r="S8" s="257"/>
      <c r="T8" s="253" t="s">
        <v>453</v>
      </c>
      <c r="U8" s="252" t="s">
        <v>458</v>
      </c>
      <c r="V8" s="252" t="s">
        <v>460</v>
      </c>
      <c r="W8" s="252" t="s">
        <v>462</v>
      </c>
      <c r="X8" s="280" t="s">
        <v>464</v>
      </c>
      <c r="Y8" s="251" t="s">
        <v>452</v>
      </c>
      <c r="Z8" s="249"/>
      <c r="AA8" s="249"/>
    </row>
    <row r="9" spans="1:27" ht="30" customHeight="1">
      <c r="A9" s="358"/>
      <c r="B9" s="578"/>
      <c r="C9" s="134"/>
      <c r="D9" s="17"/>
      <c r="E9" s="17"/>
      <c r="F9" s="7"/>
      <c r="G9" s="149"/>
      <c r="H9" s="150"/>
      <c r="I9" s="151" t="b">
        <f aca="true" t="shared" si="0" ref="I9:I26">OR(IF(AND(G9="X",H9=""),1,0),IF(AND(G9="",H9=""),1,0))</f>
        <v>1</v>
      </c>
      <c r="J9" s="157"/>
      <c r="K9" s="152"/>
      <c r="L9" s="245">
        <f aca="true" t="shared" si="1" ref="L9:L26">J9*K9</f>
        <v>0</v>
      </c>
      <c r="M9" s="6"/>
      <c r="N9" s="131"/>
      <c r="O9" s="131"/>
      <c r="P9" s="19"/>
      <c r="Q9" s="532"/>
      <c r="R9" s="358"/>
      <c r="S9" s="249"/>
      <c r="T9" s="249"/>
      <c r="U9" s="249"/>
      <c r="V9" s="249"/>
      <c r="W9" s="249"/>
      <c r="X9" s="249"/>
      <c r="Y9" s="249"/>
      <c r="Z9" s="249"/>
      <c r="AA9" s="249"/>
    </row>
    <row r="10" spans="1:27" ht="30" customHeight="1">
      <c r="A10" s="358"/>
      <c r="B10" s="578"/>
      <c r="C10" s="134"/>
      <c r="D10" s="17"/>
      <c r="E10" s="17"/>
      <c r="F10" s="7"/>
      <c r="G10" s="149"/>
      <c r="H10" s="150"/>
      <c r="I10" s="151" t="b">
        <f t="shared" si="0"/>
        <v>1</v>
      </c>
      <c r="J10" s="157"/>
      <c r="K10" s="152"/>
      <c r="L10" s="245">
        <f t="shared" si="1"/>
        <v>0</v>
      </c>
      <c r="M10" s="6"/>
      <c r="N10" s="131"/>
      <c r="O10" s="131"/>
      <c r="P10" s="19"/>
      <c r="Q10" s="532"/>
      <c r="R10" s="358"/>
      <c r="S10" s="249"/>
      <c r="T10" s="249"/>
      <c r="U10" s="249"/>
      <c r="V10" s="249"/>
      <c r="W10" s="249"/>
      <c r="X10" s="249"/>
      <c r="Y10" s="249"/>
      <c r="Z10" s="249"/>
      <c r="AA10" s="249"/>
    </row>
    <row r="11" spans="1:27" ht="30" customHeight="1">
      <c r="A11" s="358"/>
      <c r="B11" s="578"/>
      <c r="C11" s="134"/>
      <c r="D11" s="17"/>
      <c r="E11" s="17"/>
      <c r="F11" s="7"/>
      <c r="G11" s="149"/>
      <c r="H11" s="150"/>
      <c r="I11" s="151" t="b">
        <f t="shared" si="0"/>
        <v>1</v>
      </c>
      <c r="J11" s="157"/>
      <c r="K11" s="152"/>
      <c r="L11" s="245">
        <f t="shared" si="1"/>
        <v>0</v>
      </c>
      <c r="M11" s="6"/>
      <c r="N11" s="131"/>
      <c r="O11" s="131"/>
      <c r="P11" s="19"/>
      <c r="Q11" s="532"/>
      <c r="R11" s="358"/>
      <c r="S11" s="249"/>
      <c r="T11" s="249"/>
      <c r="U11" s="249"/>
      <c r="V11" s="249"/>
      <c r="W11" s="249"/>
      <c r="X11" s="249"/>
      <c r="Y11" s="249"/>
      <c r="Z11" s="249"/>
      <c r="AA11" s="249"/>
    </row>
    <row r="12" spans="1:27" ht="30" customHeight="1">
      <c r="A12" s="358"/>
      <c r="B12" s="578"/>
      <c r="C12" s="134"/>
      <c r="D12" s="17"/>
      <c r="E12" s="17"/>
      <c r="F12" s="7"/>
      <c r="G12" s="149"/>
      <c r="H12" s="150"/>
      <c r="I12" s="151" t="b">
        <f t="shared" si="0"/>
        <v>1</v>
      </c>
      <c r="J12" s="157"/>
      <c r="K12" s="152"/>
      <c r="L12" s="245">
        <f t="shared" si="1"/>
        <v>0</v>
      </c>
      <c r="M12" s="6"/>
      <c r="N12" s="131"/>
      <c r="O12" s="131"/>
      <c r="P12" s="19"/>
      <c r="Q12" s="532"/>
      <c r="R12" s="358"/>
      <c r="S12" s="249"/>
      <c r="T12" s="249"/>
      <c r="U12" s="249"/>
      <c r="V12" s="249"/>
      <c r="W12" s="249"/>
      <c r="X12" s="249"/>
      <c r="Y12" s="249"/>
      <c r="Z12" s="249"/>
      <c r="AA12" s="249"/>
    </row>
    <row r="13" spans="1:27" ht="30" customHeight="1">
      <c r="A13" s="358"/>
      <c r="B13" s="578"/>
      <c r="C13" s="134"/>
      <c r="D13" s="17"/>
      <c r="E13" s="17"/>
      <c r="F13" s="7"/>
      <c r="G13" s="149"/>
      <c r="H13" s="150"/>
      <c r="I13" s="151" t="b">
        <f t="shared" si="0"/>
        <v>1</v>
      </c>
      <c r="J13" s="157"/>
      <c r="K13" s="152"/>
      <c r="L13" s="245">
        <f t="shared" si="1"/>
        <v>0</v>
      </c>
      <c r="M13" s="6"/>
      <c r="N13" s="131"/>
      <c r="O13" s="131"/>
      <c r="P13" s="19"/>
      <c r="Q13" s="532"/>
      <c r="R13" s="358"/>
      <c r="S13" s="249"/>
      <c r="T13" s="249"/>
      <c r="U13" s="249"/>
      <c r="V13" s="249"/>
      <c r="W13" s="249"/>
      <c r="X13" s="249"/>
      <c r="Y13" s="249"/>
      <c r="Z13" s="249"/>
      <c r="AA13" s="249"/>
    </row>
    <row r="14" spans="1:27" ht="30" customHeight="1">
      <c r="A14" s="358"/>
      <c r="B14" s="578"/>
      <c r="C14" s="134"/>
      <c r="D14" s="17"/>
      <c r="E14" s="17"/>
      <c r="F14" s="7"/>
      <c r="G14" s="149"/>
      <c r="H14" s="150"/>
      <c r="I14" s="151" t="b">
        <f t="shared" si="0"/>
        <v>1</v>
      </c>
      <c r="J14" s="157"/>
      <c r="K14" s="152"/>
      <c r="L14" s="245">
        <f t="shared" si="1"/>
        <v>0</v>
      </c>
      <c r="M14" s="6"/>
      <c r="N14" s="131"/>
      <c r="O14" s="131"/>
      <c r="P14" s="19"/>
      <c r="Q14" s="532"/>
      <c r="R14" s="358"/>
      <c r="S14" s="249"/>
      <c r="T14" s="249"/>
      <c r="U14" s="249"/>
      <c r="V14" s="249"/>
      <c r="W14" s="249"/>
      <c r="X14" s="249"/>
      <c r="Y14" s="249"/>
      <c r="Z14" s="249"/>
      <c r="AA14" s="249"/>
    </row>
    <row r="15" spans="1:27" ht="30" customHeight="1">
      <c r="A15" s="358"/>
      <c r="B15" s="578"/>
      <c r="C15" s="134"/>
      <c r="D15" s="17"/>
      <c r="E15" s="17"/>
      <c r="F15" s="7"/>
      <c r="G15" s="149"/>
      <c r="H15" s="150"/>
      <c r="I15" s="151" t="b">
        <f t="shared" si="0"/>
        <v>1</v>
      </c>
      <c r="J15" s="157"/>
      <c r="K15" s="152"/>
      <c r="L15" s="245">
        <f t="shared" si="1"/>
        <v>0</v>
      </c>
      <c r="M15" s="6"/>
      <c r="N15" s="131"/>
      <c r="O15" s="131"/>
      <c r="P15" s="19"/>
      <c r="Q15" s="532"/>
      <c r="R15" s="358"/>
      <c r="S15" s="249"/>
      <c r="T15" s="249"/>
      <c r="U15" s="249"/>
      <c r="V15" s="249"/>
      <c r="W15" s="249"/>
      <c r="X15" s="249"/>
      <c r="Y15" s="249"/>
      <c r="Z15" s="249"/>
      <c r="AA15" s="249"/>
    </row>
    <row r="16" spans="1:27" ht="30" customHeight="1">
      <c r="A16" s="358"/>
      <c r="B16" s="578"/>
      <c r="C16" s="134"/>
      <c r="D16" s="17"/>
      <c r="E16" s="17"/>
      <c r="F16" s="7"/>
      <c r="G16" s="149"/>
      <c r="H16" s="150"/>
      <c r="I16" s="151" t="b">
        <f t="shared" si="0"/>
        <v>1</v>
      </c>
      <c r="J16" s="157"/>
      <c r="K16" s="152"/>
      <c r="L16" s="245">
        <f t="shared" si="1"/>
        <v>0</v>
      </c>
      <c r="M16" s="6"/>
      <c r="N16" s="131"/>
      <c r="O16" s="131"/>
      <c r="P16" s="19"/>
      <c r="Q16" s="532"/>
      <c r="R16" s="358"/>
      <c r="S16" s="249"/>
      <c r="T16" s="249"/>
      <c r="U16" s="249"/>
      <c r="V16" s="249"/>
      <c r="W16" s="249"/>
      <c r="X16" s="249"/>
      <c r="Y16" s="249"/>
      <c r="Z16" s="249"/>
      <c r="AA16" s="249"/>
    </row>
    <row r="17" spans="1:27" ht="30" customHeight="1">
      <c r="A17" s="358"/>
      <c r="B17" s="578"/>
      <c r="C17" s="134"/>
      <c r="D17" s="17"/>
      <c r="E17" s="17"/>
      <c r="F17" s="7"/>
      <c r="G17" s="149"/>
      <c r="H17" s="150"/>
      <c r="I17" s="151" t="b">
        <f t="shared" si="0"/>
        <v>1</v>
      </c>
      <c r="J17" s="157"/>
      <c r="K17" s="152"/>
      <c r="L17" s="245">
        <f t="shared" si="1"/>
        <v>0</v>
      </c>
      <c r="M17" s="6"/>
      <c r="N17" s="131"/>
      <c r="O17" s="131"/>
      <c r="P17" s="19"/>
      <c r="Q17" s="532"/>
      <c r="R17" s="358"/>
      <c r="S17" s="249"/>
      <c r="T17" s="249"/>
      <c r="U17" s="249"/>
      <c r="V17" s="249"/>
      <c r="W17" s="249"/>
      <c r="X17" s="249"/>
      <c r="Y17" s="249"/>
      <c r="Z17" s="249"/>
      <c r="AA17" s="249"/>
    </row>
    <row r="18" spans="1:27" ht="30" customHeight="1">
      <c r="A18" s="358"/>
      <c r="B18" s="578"/>
      <c r="C18" s="134"/>
      <c r="D18" s="17"/>
      <c r="E18" s="17"/>
      <c r="F18" s="7"/>
      <c r="G18" s="149"/>
      <c r="H18" s="150"/>
      <c r="I18" s="151" t="b">
        <f t="shared" si="0"/>
        <v>1</v>
      </c>
      <c r="J18" s="157"/>
      <c r="K18" s="152"/>
      <c r="L18" s="245">
        <f t="shared" si="1"/>
        <v>0</v>
      </c>
      <c r="M18" s="6"/>
      <c r="N18" s="131"/>
      <c r="O18" s="131"/>
      <c r="P18" s="19"/>
      <c r="Q18" s="532"/>
      <c r="R18" s="358"/>
      <c r="S18" s="249"/>
      <c r="T18" s="249"/>
      <c r="U18" s="249"/>
      <c r="V18" s="249"/>
      <c r="W18" s="249"/>
      <c r="X18" s="249"/>
      <c r="Y18" s="249"/>
      <c r="Z18" s="249"/>
      <c r="AA18" s="249"/>
    </row>
    <row r="19" spans="1:27" ht="30" customHeight="1">
      <c r="A19" s="358"/>
      <c r="B19" s="578"/>
      <c r="C19" s="134"/>
      <c r="D19" s="17"/>
      <c r="E19" s="17"/>
      <c r="F19" s="7"/>
      <c r="G19" s="149"/>
      <c r="H19" s="150"/>
      <c r="I19" s="151" t="b">
        <f t="shared" si="0"/>
        <v>1</v>
      </c>
      <c r="J19" s="157"/>
      <c r="K19" s="152">
        <v>3</v>
      </c>
      <c r="L19" s="245">
        <f t="shared" si="1"/>
        <v>0</v>
      </c>
      <c r="M19" s="6"/>
      <c r="N19" s="131"/>
      <c r="O19" s="131"/>
      <c r="P19" s="19"/>
      <c r="Q19" s="532"/>
      <c r="R19" s="358"/>
      <c r="S19" s="249"/>
      <c r="T19" s="249"/>
      <c r="U19" s="249"/>
      <c r="V19" s="249"/>
      <c r="W19" s="249"/>
      <c r="X19" s="249"/>
      <c r="Y19" s="249"/>
      <c r="Z19" s="249"/>
      <c r="AA19" s="249"/>
    </row>
    <row r="20" spans="1:27" ht="30" customHeight="1">
      <c r="A20" s="358"/>
      <c r="B20" s="578"/>
      <c r="C20" s="134"/>
      <c r="D20" s="17"/>
      <c r="E20" s="17"/>
      <c r="F20" s="7"/>
      <c r="G20" s="149"/>
      <c r="H20" s="150"/>
      <c r="I20" s="151" t="b">
        <f t="shared" si="0"/>
        <v>1</v>
      </c>
      <c r="J20" s="157"/>
      <c r="K20" s="152"/>
      <c r="L20" s="245">
        <f t="shared" si="1"/>
        <v>0</v>
      </c>
      <c r="M20" s="6"/>
      <c r="N20" s="131"/>
      <c r="O20" s="131"/>
      <c r="P20" s="19"/>
      <c r="Q20" s="532"/>
      <c r="R20" s="358"/>
      <c r="S20" s="249"/>
      <c r="T20" s="249"/>
      <c r="U20" s="249"/>
      <c r="V20" s="249"/>
      <c r="W20" s="249"/>
      <c r="X20" s="249"/>
      <c r="Y20" s="249"/>
      <c r="Z20" s="249"/>
      <c r="AA20" s="249"/>
    </row>
    <row r="21" spans="1:27" ht="30" customHeight="1">
      <c r="A21" s="358"/>
      <c r="B21" s="578"/>
      <c r="C21" s="134"/>
      <c r="D21" s="17"/>
      <c r="E21" s="17"/>
      <c r="F21" s="7"/>
      <c r="G21" s="149"/>
      <c r="H21" s="150"/>
      <c r="I21" s="151" t="b">
        <f t="shared" si="0"/>
        <v>1</v>
      </c>
      <c r="J21" s="157"/>
      <c r="K21" s="152"/>
      <c r="L21" s="245">
        <f t="shared" si="1"/>
        <v>0</v>
      </c>
      <c r="M21" s="6"/>
      <c r="N21" s="131"/>
      <c r="O21" s="131"/>
      <c r="P21" s="19"/>
      <c r="Q21" s="532"/>
      <c r="R21" s="358"/>
      <c r="S21" s="249"/>
      <c r="T21" s="249"/>
      <c r="U21" s="249"/>
      <c r="V21" s="249"/>
      <c r="W21" s="249"/>
      <c r="X21" s="249"/>
      <c r="Y21" s="249"/>
      <c r="Z21" s="249"/>
      <c r="AA21" s="249"/>
    </row>
    <row r="22" spans="1:27" ht="30" customHeight="1">
      <c r="A22" s="358"/>
      <c r="B22" s="578"/>
      <c r="C22" s="134"/>
      <c r="D22" s="17"/>
      <c r="E22" s="17"/>
      <c r="F22" s="7"/>
      <c r="G22" s="149"/>
      <c r="H22" s="150"/>
      <c r="I22" s="151" t="b">
        <f t="shared" si="0"/>
        <v>1</v>
      </c>
      <c r="J22" s="157">
        <v>3</v>
      </c>
      <c r="K22" s="152"/>
      <c r="L22" s="245">
        <f t="shared" si="1"/>
        <v>0</v>
      </c>
      <c r="M22" s="6"/>
      <c r="N22" s="131"/>
      <c r="O22" s="131"/>
      <c r="P22" s="19"/>
      <c r="Q22" s="532"/>
      <c r="R22" s="358"/>
      <c r="S22" s="249"/>
      <c r="T22" s="249"/>
      <c r="U22" s="249"/>
      <c r="V22" s="249"/>
      <c r="W22" s="249"/>
      <c r="X22" s="249"/>
      <c r="Y22" s="249"/>
      <c r="Z22" s="249"/>
      <c r="AA22" s="249"/>
    </row>
    <row r="23" spans="1:27" ht="30" customHeight="1">
      <c r="A23" s="358"/>
      <c r="B23" s="578"/>
      <c r="C23" s="134"/>
      <c r="D23" s="17"/>
      <c r="E23" s="17"/>
      <c r="F23" s="7"/>
      <c r="G23" s="149"/>
      <c r="H23" s="150"/>
      <c r="I23" s="151" t="b">
        <f t="shared" si="0"/>
        <v>1</v>
      </c>
      <c r="J23" s="157"/>
      <c r="K23" s="152"/>
      <c r="L23" s="245">
        <f t="shared" si="1"/>
        <v>0</v>
      </c>
      <c r="M23" s="6"/>
      <c r="N23" s="131"/>
      <c r="O23" s="131"/>
      <c r="P23" s="19"/>
      <c r="Q23" s="532"/>
      <c r="R23" s="358"/>
      <c r="S23" s="249"/>
      <c r="T23" s="249"/>
      <c r="U23" s="249"/>
      <c r="V23" s="249"/>
      <c r="W23" s="249"/>
      <c r="X23" s="249"/>
      <c r="Y23" s="249"/>
      <c r="Z23" s="249"/>
      <c r="AA23" s="249"/>
    </row>
    <row r="24" spans="1:27" ht="30" customHeight="1">
      <c r="A24" s="358"/>
      <c r="B24" s="578"/>
      <c r="C24" s="134"/>
      <c r="D24" s="17"/>
      <c r="E24" s="17"/>
      <c r="F24" s="7"/>
      <c r="G24" s="149"/>
      <c r="H24" s="150"/>
      <c r="I24" s="151" t="b">
        <f t="shared" si="0"/>
        <v>1</v>
      </c>
      <c r="J24" s="157"/>
      <c r="K24" s="152"/>
      <c r="L24" s="245">
        <f t="shared" si="1"/>
        <v>0</v>
      </c>
      <c r="M24" s="6"/>
      <c r="N24" s="131"/>
      <c r="O24" s="131"/>
      <c r="P24" s="19"/>
      <c r="Q24" s="532"/>
      <c r="R24" s="358"/>
      <c r="S24" s="249"/>
      <c r="T24" s="249"/>
      <c r="U24" s="249"/>
      <c r="V24" s="249"/>
      <c r="W24" s="249"/>
      <c r="X24" s="249"/>
      <c r="Y24" s="249"/>
      <c r="Z24" s="249"/>
      <c r="AA24" s="249"/>
    </row>
    <row r="25" spans="1:27" ht="30" customHeight="1">
      <c r="A25" s="358"/>
      <c r="B25" s="578"/>
      <c r="C25" s="134"/>
      <c r="D25" s="17"/>
      <c r="E25" s="17"/>
      <c r="F25" s="7"/>
      <c r="G25" s="149"/>
      <c r="H25" s="150"/>
      <c r="I25" s="151" t="b">
        <f t="shared" si="0"/>
        <v>1</v>
      </c>
      <c r="J25" s="157">
        <v>2</v>
      </c>
      <c r="K25" s="152">
        <v>4</v>
      </c>
      <c r="L25" s="245">
        <f t="shared" si="1"/>
        <v>8</v>
      </c>
      <c r="M25" s="6"/>
      <c r="N25" s="131"/>
      <c r="O25" s="131"/>
      <c r="P25" s="19"/>
      <c r="Q25" s="532"/>
      <c r="R25" s="358"/>
      <c r="S25" s="249"/>
      <c r="T25" s="249"/>
      <c r="U25" s="249"/>
      <c r="V25" s="249"/>
      <c r="W25" s="249"/>
      <c r="X25" s="249"/>
      <c r="Y25" s="249"/>
      <c r="Z25" s="249"/>
      <c r="AA25" s="249"/>
    </row>
    <row r="26" spans="1:27" ht="30" customHeight="1" thickBot="1">
      <c r="A26" s="358"/>
      <c r="B26" s="578"/>
      <c r="C26" s="135"/>
      <c r="D26" s="136"/>
      <c r="E26" s="136"/>
      <c r="F26" s="8"/>
      <c r="G26" s="153"/>
      <c r="H26" s="154"/>
      <c r="I26" s="155" t="b">
        <f t="shared" si="0"/>
        <v>1</v>
      </c>
      <c r="J26" s="158"/>
      <c r="K26" s="156"/>
      <c r="L26" s="247">
        <f t="shared" si="1"/>
        <v>0</v>
      </c>
      <c r="M26" s="35"/>
      <c r="N26" s="132"/>
      <c r="O26" s="132"/>
      <c r="P26" s="23"/>
      <c r="Q26" s="532"/>
      <c r="R26" s="358"/>
      <c r="S26" s="249"/>
      <c r="T26" s="249"/>
      <c r="U26" s="249"/>
      <c r="V26" s="249"/>
      <c r="W26" s="249"/>
      <c r="X26" s="249"/>
      <c r="Y26" s="249"/>
      <c r="Z26" s="249"/>
      <c r="AA26" s="249"/>
    </row>
    <row r="27" spans="1:27" ht="15.75" thickBot="1">
      <c r="A27" s="358"/>
      <c r="B27" s="369"/>
      <c r="C27" s="370"/>
      <c r="D27" s="370"/>
      <c r="E27" s="370"/>
      <c r="F27" s="370"/>
      <c r="G27" s="370"/>
      <c r="H27" s="370"/>
      <c r="I27" s="370"/>
      <c r="J27" s="370"/>
      <c r="K27" s="370"/>
      <c r="L27" s="370"/>
      <c r="M27" s="370"/>
      <c r="N27" s="370"/>
      <c r="O27" s="370"/>
      <c r="P27" s="370"/>
      <c r="Q27" s="533"/>
      <c r="R27" s="358"/>
      <c r="S27" s="249"/>
      <c r="T27" s="249"/>
      <c r="U27" s="249"/>
      <c r="V27" s="249"/>
      <c r="W27" s="249"/>
      <c r="X27" s="249"/>
      <c r="Y27" s="249"/>
      <c r="Z27" s="249"/>
      <c r="AA27" s="249"/>
    </row>
    <row r="28" spans="1:18" ht="15">
      <c r="A28" s="358"/>
      <c r="B28" s="358"/>
      <c r="C28" s="358"/>
      <c r="D28" s="358"/>
      <c r="E28" s="358"/>
      <c r="F28" s="358"/>
      <c r="G28" s="358"/>
      <c r="H28" s="358"/>
      <c r="I28" s="358"/>
      <c r="J28" s="358"/>
      <c r="K28" s="358"/>
      <c r="L28" s="358"/>
      <c r="M28" s="358"/>
      <c r="N28" s="358"/>
      <c r="O28" s="358"/>
      <c r="P28" s="358"/>
      <c r="Q28" s="358"/>
      <c r="R28" s="358"/>
    </row>
  </sheetData>
  <sheetProtection/>
  <mergeCells count="23">
    <mergeCell ref="B28:Q28"/>
    <mergeCell ref="O5:O7"/>
    <mergeCell ref="P5:P7"/>
    <mergeCell ref="J6:J7"/>
    <mergeCell ref="K6:K7"/>
    <mergeCell ref="G7:I7"/>
    <mergeCell ref="B27:P27"/>
    <mergeCell ref="L4:P4"/>
    <mergeCell ref="C5:F6"/>
    <mergeCell ref="G5:I5"/>
    <mergeCell ref="J5:L5"/>
    <mergeCell ref="M5:M6"/>
    <mergeCell ref="N5:N7"/>
    <mergeCell ref="A1:R1"/>
    <mergeCell ref="A2:A28"/>
    <mergeCell ref="B2:Q2"/>
    <mergeCell ref="R2:R28"/>
    <mergeCell ref="B3:B26"/>
    <mergeCell ref="C3:I3"/>
    <mergeCell ref="J3:P3"/>
    <mergeCell ref="Q3:Q27"/>
    <mergeCell ref="C4:D4"/>
    <mergeCell ref="E4:K4"/>
  </mergeCells>
  <conditionalFormatting sqref="L9:L26">
    <cfRule type="cellIs" priority="9" dxfId="244" operator="greaterThan">
      <formula>7</formula>
    </cfRule>
    <cfRule type="cellIs" priority="10" dxfId="245" operator="between">
      <formula>4</formula>
      <formula>7</formula>
    </cfRule>
    <cfRule type="cellIs" priority="11" dxfId="246" operator="lessThan">
      <formula>4</formula>
    </cfRule>
  </conditionalFormatting>
  <conditionalFormatting sqref="I8:I26">
    <cfRule type="cellIs" priority="12" dxfId="247" operator="equal" stopIfTrue="1">
      <formula>TRUE</formula>
    </cfRule>
    <cfRule type="cellIs" priority="13" dxfId="247" operator="equal" stopIfTrue="1">
      <formula>1</formula>
    </cfRule>
  </conditionalFormatting>
  <conditionalFormatting sqref="J8:K26">
    <cfRule type="cellIs" priority="5" dxfId="2" operator="equal">
      <formula>4</formula>
    </cfRule>
    <cfRule type="cellIs" priority="6" dxfId="1" operator="equal">
      <formula>3</formula>
    </cfRule>
    <cfRule type="cellIs" priority="7" dxfId="0" operator="equal">
      <formula>2</formula>
    </cfRule>
    <cfRule type="cellIs" priority="8" dxfId="243" operator="equal">
      <formula>1</formula>
    </cfRule>
  </conditionalFormatting>
  <conditionalFormatting sqref="L8:L26">
    <cfRule type="cellIs" priority="1" dxfId="2" operator="between">
      <formula>13</formula>
      <formula>16</formula>
    </cfRule>
    <cfRule type="cellIs" priority="2" dxfId="1" operator="between">
      <formula>9</formula>
      <formula>12</formula>
    </cfRule>
    <cfRule type="cellIs" priority="3" dxfId="0" operator="between">
      <formula>5</formula>
      <formula>8</formula>
    </cfRule>
    <cfRule type="cellIs" priority="4" dxfId="243" operator="between">
      <formula>0</formula>
      <formula>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Faugeras</dc:creator>
  <cp:keywords/>
  <dc:description/>
  <cp:lastModifiedBy>Marie Coudert</cp:lastModifiedBy>
  <cp:lastPrinted>2022-04-04T08:44:54Z</cp:lastPrinted>
  <dcterms:created xsi:type="dcterms:W3CDTF">2020-01-15T09:54:57Z</dcterms:created>
  <dcterms:modified xsi:type="dcterms:W3CDTF">2023-04-13T08:12:44Z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0x0101001F1CEEBDF4B29642BB90ED5E46505DD8005FC252C5A7AB244595EEFDB53CF577D8</vt:lpwstr>
  </property>
  <property fmtid="{D5CDD505-2E9C-101B-9397-08002B2CF9AE}" pid="3" name="Objet du document">
    <vt:lpwstr/>
  </property>
</Properties>
</file>